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120" yWindow="90" windowWidth="15165" windowHeight="8820" tabRatio="649" activeTab="0"/>
  </bookViews>
  <sheets>
    <sheet name="Juniors" sheetId="1" r:id="rId1"/>
    <sheet name="Dames" sheetId="2" r:id="rId2"/>
    <sheet name="Seniors" sheetId="3" r:id="rId3"/>
    <sheet name="3x20" sheetId="4" r:id="rId4"/>
    <sheet name="RGX" sheetId="5" r:id="rId5"/>
    <sheet name="Equipes" sheetId="6" r:id="rId6"/>
    <sheet name="Menu" sheetId="7" r:id="rId7"/>
    <sheet name="Page de Garde" sheetId="8" r:id="rId8"/>
  </sheets>
  <definedNames/>
  <calcPr fullCalcOnLoad="1"/>
</workbook>
</file>

<file path=xl/sharedStrings.xml><?xml version="1.0" encoding="utf-8"?>
<sst xmlns="http://schemas.openxmlformats.org/spreadsheetml/2006/main" count="864" uniqueCount="122">
  <si>
    <t>S1</t>
  </si>
  <si>
    <t>S2</t>
  </si>
  <si>
    <t>S3</t>
  </si>
  <si>
    <t>Club</t>
  </si>
  <si>
    <t>Licence</t>
  </si>
  <si>
    <t>Total</t>
  </si>
  <si>
    <t>GOMEZ Bernard</t>
  </si>
  <si>
    <t>JG</t>
  </si>
  <si>
    <t>MATHY Jacques</t>
  </si>
  <si>
    <t>PEREZ Jacques</t>
  </si>
  <si>
    <t>D1</t>
  </si>
  <si>
    <t>Cat.</t>
  </si>
  <si>
    <t>Nom</t>
  </si>
  <si>
    <t>PEARSE Andy</t>
  </si>
  <si>
    <t>D2</t>
  </si>
  <si>
    <t>HC</t>
  </si>
  <si>
    <t>Régionaux 2005-2006</t>
  </si>
  <si>
    <t>Départementaux 2005-2006</t>
  </si>
  <si>
    <t>CARABINE 300 Mètres</t>
  </si>
  <si>
    <t>E</t>
  </si>
  <si>
    <t>MAISONS Béatrice</t>
  </si>
  <si>
    <t>AS Tir de CREIL</t>
  </si>
  <si>
    <t>02755161H</t>
  </si>
  <si>
    <t>MA</t>
  </si>
  <si>
    <t>GOBERVILLE Olivia</t>
  </si>
  <si>
    <t>03027881Z</t>
  </si>
  <si>
    <t>GOBERVILLE Michel</t>
  </si>
  <si>
    <t>02244229B</t>
  </si>
  <si>
    <t>3x20</t>
  </si>
  <si>
    <t>BOITEL Mickael</t>
  </si>
  <si>
    <t>02570486F</t>
  </si>
  <si>
    <t>BERGER Sébastien</t>
  </si>
  <si>
    <t>02855191 T</t>
  </si>
  <si>
    <t>GOBERVILLE Marion</t>
  </si>
  <si>
    <t>02617140S</t>
  </si>
  <si>
    <t>BODIC François</t>
  </si>
  <si>
    <t>TIREURS DU LOCH</t>
  </si>
  <si>
    <t>02739252X</t>
  </si>
  <si>
    <t>La Cible Clermontoise</t>
  </si>
  <si>
    <t>00527601D</t>
  </si>
  <si>
    <t>D</t>
  </si>
  <si>
    <t>GINESTET Philippe</t>
  </si>
  <si>
    <t>00331341C</t>
  </si>
  <si>
    <t>02506797C</t>
  </si>
  <si>
    <t>OUERTANI Imène</t>
  </si>
  <si>
    <t>03275348K</t>
  </si>
  <si>
    <t>03112629S</t>
  </si>
  <si>
    <t>PEARSE Mary</t>
  </si>
  <si>
    <t>03112627P</t>
  </si>
  <si>
    <t>PUGSLEY PEARSE Annah</t>
  </si>
  <si>
    <t>03328029</t>
  </si>
  <si>
    <t>ST LAON</t>
  </si>
  <si>
    <t>C</t>
  </si>
  <si>
    <t>REEVE Austin</t>
  </si>
  <si>
    <t>03316303</t>
  </si>
  <si>
    <t>02569495D</t>
  </si>
  <si>
    <t>BRANTHONNE DIMITRI</t>
  </si>
  <si>
    <t>03207893P</t>
  </si>
  <si>
    <t>DEMEY Romain</t>
  </si>
  <si>
    <t>ST RANTIGNY</t>
  </si>
  <si>
    <t>03100992J</t>
  </si>
  <si>
    <t>MLYNCOK Michel</t>
  </si>
  <si>
    <t>00082431Y</t>
  </si>
  <si>
    <t>02773534K</t>
  </si>
  <si>
    <t>GOURET Michel</t>
  </si>
  <si>
    <t>B</t>
  </si>
  <si>
    <t>ROBINET Christian</t>
  </si>
  <si>
    <t>00513974S</t>
  </si>
  <si>
    <t>LAMIRAND Jérémy</t>
  </si>
  <si>
    <t>02585223Z</t>
  </si>
  <si>
    <t>HOULMONT Catherine</t>
  </si>
  <si>
    <t>02399406Z</t>
  </si>
  <si>
    <t>WEYN Jean</t>
  </si>
  <si>
    <t>02855203F</t>
  </si>
  <si>
    <t>A</t>
  </si>
  <si>
    <t>LECREUX Michel</t>
  </si>
  <si>
    <t>0090236G</t>
  </si>
  <si>
    <t>NEUFCHATEAU</t>
  </si>
  <si>
    <t>Dis</t>
  </si>
  <si>
    <t>P</t>
  </si>
  <si>
    <t>G</t>
  </si>
  <si>
    <t>MONCHIET Jean-François</t>
  </si>
  <si>
    <t>HOULMONT Nicolas</t>
  </si>
  <si>
    <t>00750708L</t>
  </si>
  <si>
    <t>MATCH ANGLAIS</t>
  </si>
  <si>
    <t>3 x 20</t>
  </si>
  <si>
    <t>03172351P</t>
  </si>
  <si>
    <t>03224768G</t>
  </si>
  <si>
    <t>RGX</t>
  </si>
  <si>
    <t>DEPARTEMENTAUX 300 Mètres</t>
  </si>
  <si>
    <t>SAISON 2005-2006</t>
  </si>
  <si>
    <t>Classement</t>
  </si>
  <si>
    <t>GINESTET Thomas</t>
  </si>
  <si>
    <t>Nombre de tireurs</t>
  </si>
  <si>
    <t>LIGUE DE TIR DE PICARDIE</t>
  </si>
  <si>
    <t>PALMARES DEPARTEMENTAUX 300 m</t>
  </si>
  <si>
    <t>12 et 13 mai 2004</t>
  </si>
  <si>
    <t>DEPRET Marie-Thérése</t>
  </si>
  <si>
    <t>FTA BULLY</t>
  </si>
  <si>
    <t>CARPENTIER Didier</t>
  </si>
  <si>
    <t>HAUBOURDIN</t>
  </si>
  <si>
    <t>02392495M</t>
  </si>
  <si>
    <t>02929666U</t>
  </si>
  <si>
    <t>DAYEZ Dominique</t>
  </si>
  <si>
    <t>02903408C</t>
  </si>
  <si>
    <t>LE MESNIL sur OGER</t>
  </si>
  <si>
    <t>JENICOT Guillaume</t>
  </si>
  <si>
    <t>BOUSSOIS</t>
  </si>
  <si>
    <t>01304271G</t>
  </si>
  <si>
    <t>JENICOT Pierre</t>
  </si>
  <si>
    <t>02516844Z</t>
  </si>
  <si>
    <t>JENICOT Jean-Luc</t>
  </si>
  <si>
    <t>00011016Y</t>
  </si>
  <si>
    <t>LE RALLIEMENT</t>
  </si>
  <si>
    <t>LA CIBLE CLERMONTOISE</t>
  </si>
  <si>
    <t>GHOSTINE Paul</t>
  </si>
  <si>
    <t>02673099S</t>
  </si>
  <si>
    <t>PALMARES PAR CLUB</t>
  </si>
  <si>
    <t>RESULTATS DEPARTEMENTAUX (OISE)</t>
  </si>
  <si>
    <t>BRANTHONNE Dimitri</t>
  </si>
  <si>
    <t>Tireurs ayant tirés leurs régionaux le jour des départementaux, sur présentation d'une dérogation.</t>
  </si>
  <si>
    <t>TOTAL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</si>
</sst>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&gt;=3000000000000]#&quot; &quot;##&quot; &quot;##&quot; &quot;##&quot; &quot;###&quot; &quot;###&quot; | &quot;##;#&quot; &quot;##&quot; &quot;##&quot; &quot;##&quot; &quot;###&quot; &quot;###"/>
    <numFmt numFmtId="173" formatCode="0#&quot; &quot;##&quot; &quot;##&quot; &quot;##&quot; &quot;##"/>
    <numFmt numFmtId="174" formatCode="#&quot; &quot;###&quot; &quot;####&quot; &quot;#&quot; &quot;"/>
    <numFmt numFmtId="175" formatCode="#,##0.###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sz val="11"/>
      <color indexed="10"/>
      <name val="Arial"/>
      <family val="0"/>
    </font>
    <font>
      <b/>
      <sz val="14"/>
      <name val="Arial"/>
      <family val="2"/>
    </font>
    <font>
      <sz val="9"/>
      <name val="Arial"/>
      <family val="0"/>
    </font>
    <font>
      <b/>
      <sz val="20"/>
      <name val="Arial"/>
      <family val="2"/>
    </font>
    <font>
      <b/>
      <i/>
      <sz val="11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 style="thin"/>
    </border>
    <border>
      <left style="medium"/>
      <right style="thin">
        <color indexed="44"/>
      </right>
      <top style="medium"/>
      <bottom style="thin">
        <color indexed="44"/>
      </bottom>
    </border>
    <border>
      <left style="thin">
        <color indexed="44"/>
      </left>
      <right style="medium"/>
      <top style="medium"/>
      <bottom style="thin">
        <color indexed="44"/>
      </bottom>
    </border>
    <border>
      <left style="medium"/>
      <right style="thin">
        <color indexed="44"/>
      </right>
      <top style="thin">
        <color indexed="44"/>
      </top>
      <bottom style="medium"/>
    </border>
    <border>
      <left style="thin">
        <color indexed="44"/>
      </left>
      <right style="medium"/>
      <top style="thin">
        <color indexed="44"/>
      </top>
      <bottom style="medium"/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medium"/>
      <right style="medium"/>
      <top style="medium"/>
      <bottom style="medium"/>
    </border>
    <border>
      <left style="thin">
        <color indexed="44"/>
      </left>
      <right style="thin">
        <color indexed="44"/>
      </right>
      <top style="thin">
        <color indexed="44"/>
      </top>
      <bottom style="thin"/>
    </border>
    <border>
      <left style="thin">
        <color indexed="44"/>
      </left>
      <right style="thin">
        <color indexed="44"/>
      </right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 style="thin"/>
      <bottom style="thin">
        <color indexed="44"/>
      </bottom>
    </border>
    <border>
      <left style="thin">
        <color indexed="44"/>
      </left>
      <right style="thin">
        <color indexed="44"/>
      </right>
      <top style="thin"/>
      <bottom>
        <color indexed="63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7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6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Relationship Id="rId4" Type="http://schemas.openxmlformats.org/officeDocument/2006/relationships/image" Target="../media/image15.emf" /><Relationship Id="rId5" Type="http://schemas.openxmlformats.org/officeDocument/2006/relationships/image" Target="../media/image10.emf" /><Relationship Id="rId6" Type="http://schemas.openxmlformats.org/officeDocument/2006/relationships/image" Target="../media/image2.png" /><Relationship Id="rId7" Type="http://schemas.openxmlformats.org/officeDocument/2006/relationships/image" Target="../media/image1.jpeg" /><Relationship Id="rId8" Type="http://schemas.openxmlformats.org/officeDocument/2006/relationships/image" Target="../media/image6.emf" /><Relationship Id="rId9" Type="http://schemas.openxmlformats.org/officeDocument/2006/relationships/image" Target="../media/image1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0</xdr:rowOff>
    </xdr:from>
    <xdr:to>
      <xdr:col>15</xdr:col>
      <xdr:colOff>95250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85725</xdr:colOff>
      <xdr:row>5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85725</xdr:rowOff>
    </xdr:from>
    <xdr:to>
      <xdr:col>3</xdr:col>
      <xdr:colOff>1143000</xdr:colOff>
      <xdr:row>1</xdr:row>
      <xdr:rowOff>133350</xdr:rowOff>
    </xdr:to>
    <xdr:pic>
      <xdr:nvPicPr>
        <xdr:cNvPr id="3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57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5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0</xdr:row>
      <xdr:rowOff>0</xdr:rowOff>
    </xdr:from>
    <xdr:to>
      <xdr:col>15</xdr:col>
      <xdr:colOff>152400</xdr:colOff>
      <xdr:row>4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962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</xdr:row>
      <xdr:rowOff>85725</xdr:rowOff>
    </xdr:from>
    <xdr:to>
      <xdr:col>3</xdr:col>
      <xdr:colOff>1143000</xdr:colOff>
      <xdr:row>3</xdr:row>
      <xdr:rowOff>66675</xdr:rowOff>
    </xdr:to>
    <xdr:pic>
      <xdr:nvPicPr>
        <xdr:cNvPr id="3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342900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7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0</xdr:row>
      <xdr:rowOff>0</xdr:rowOff>
    </xdr:from>
    <xdr:to>
      <xdr:col>14</xdr:col>
      <xdr:colOff>104775</xdr:colOff>
      <xdr:row>6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2</xdr:row>
      <xdr:rowOff>85725</xdr:rowOff>
    </xdr:from>
    <xdr:to>
      <xdr:col>3</xdr:col>
      <xdr:colOff>962025</xdr:colOff>
      <xdr:row>4</xdr:row>
      <xdr:rowOff>47625</xdr:rowOff>
    </xdr:to>
    <xdr:pic>
      <xdr:nvPicPr>
        <xdr:cNvPr id="3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857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17</xdr:row>
      <xdr:rowOff>161925</xdr:rowOff>
    </xdr:from>
    <xdr:to>
      <xdr:col>11</xdr:col>
      <xdr:colOff>142875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2575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0</xdr:row>
      <xdr:rowOff>9525</xdr:rowOff>
    </xdr:from>
    <xdr:to>
      <xdr:col>14</xdr:col>
      <xdr:colOff>133350</xdr:colOff>
      <xdr:row>4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95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266700</xdr:colOff>
      <xdr:row>5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</xdr:row>
      <xdr:rowOff>85725</xdr:rowOff>
    </xdr:from>
    <xdr:to>
      <xdr:col>3</xdr:col>
      <xdr:colOff>952500</xdr:colOff>
      <xdr:row>4</xdr:row>
      <xdr:rowOff>66675</xdr:rowOff>
    </xdr:to>
    <xdr:pic>
      <xdr:nvPicPr>
        <xdr:cNvPr id="4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50482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0</xdr:row>
      <xdr:rowOff>0</xdr:rowOff>
    </xdr:from>
    <xdr:to>
      <xdr:col>16</xdr:col>
      <xdr:colOff>0</xdr:colOff>
      <xdr:row>4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1</xdr:row>
      <xdr:rowOff>85725</xdr:rowOff>
    </xdr:from>
    <xdr:to>
      <xdr:col>3</xdr:col>
      <xdr:colOff>1066800</xdr:colOff>
      <xdr:row>3</xdr:row>
      <xdr:rowOff>66675</xdr:rowOff>
    </xdr:to>
    <xdr:pic>
      <xdr:nvPicPr>
        <xdr:cNvPr id="3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342900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0</xdr:row>
      <xdr:rowOff>0</xdr:rowOff>
    </xdr:from>
    <xdr:to>
      <xdr:col>16</xdr:col>
      <xdr:colOff>38100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0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3</xdr:col>
      <xdr:colOff>228600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1</xdr:row>
      <xdr:rowOff>9525</xdr:rowOff>
    </xdr:from>
    <xdr:to>
      <xdr:col>3</xdr:col>
      <xdr:colOff>1428750</xdr:colOff>
      <xdr:row>2</xdr:row>
      <xdr:rowOff>152400</xdr:rowOff>
    </xdr:to>
    <xdr:pic>
      <xdr:nvPicPr>
        <xdr:cNvPr id="3" name="Retou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266700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6</xdr:row>
      <xdr:rowOff>38100</xdr:rowOff>
    </xdr:from>
    <xdr:to>
      <xdr:col>4</xdr:col>
      <xdr:colOff>628650</xdr:colOff>
      <xdr:row>8</xdr:row>
      <xdr:rowOff>28575</xdr:rowOff>
    </xdr:to>
    <xdr:pic>
      <xdr:nvPicPr>
        <xdr:cNvPr id="1" name="GoJuni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171575"/>
          <a:ext cx="15144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657225</xdr:colOff>
      <xdr:row>11</xdr:row>
      <xdr:rowOff>47625</xdr:rowOff>
    </xdr:from>
    <xdr:to>
      <xdr:col>4</xdr:col>
      <xdr:colOff>619125</xdr:colOff>
      <xdr:row>13</xdr:row>
      <xdr:rowOff>47625</xdr:rowOff>
    </xdr:to>
    <xdr:pic>
      <xdr:nvPicPr>
        <xdr:cNvPr id="2" name="Go_Dam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990725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16</xdr:row>
      <xdr:rowOff>38100</xdr:rowOff>
    </xdr:from>
    <xdr:to>
      <xdr:col>4</xdr:col>
      <xdr:colOff>590550</xdr:colOff>
      <xdr:row>18</xdr:row>
      <xdr:rowOff>38100</xdr:rowOff>
    </xdr:to>
    <xdr:pic>
      <xdr:nvPicPr>
        <xdr:cNvPr id="3" name="Go_Senior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52650" y="2790825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11</xdr:row>
      <xdr:rowOff>28575</xdr:rowOff>
    </xdr:from>
    <xdr:to>
      <xdr:col>7</xdr:col>
      <xdr:colOff>609600</xdr:colOff>
      <xdr:row>13</xdr:row>
      <xdr:rowOff>28575</xdr:rowOff>
    </xdr:to>
    <xdr:pic>
      <xdr:nvPicPr>
        <xdr:cNvPr id="4" name="Go_Rg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1971675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6</xdr:row>
      <xdr:rowOff>38100</xdr:rowOff>
    </xdr:from>
    <xdr:to>
      <xdr:col>7</xdr:col>
      <xdr:colOff>609600</xdr:colOff>
      <xdr:row>8</xdr:row>
      <xdr:rowOff>38100</xdr:rowOff>
    </xdr:to>
    <xdr:pic>
      <xdr:nvPicPr>
        <xdr:cNvPr id="5" name="Go_3x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57700" y="1171575"/>
          <a:ext cx="1485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571500</xdr:colOff>
      <xdr:row>0</xdr:row>
      <xdr:rowOff>0</xdr:rowOff>
    </xdr:from>
    <xdr:to>
      <xdr:col>11</xdr:col>
      <xdr:colOff>9525</xdr:colOff>
      <xdr:row>4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29500" y="0"/>
          <a:ext cx="962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285750</xdr:colOff>
      <xdr:row>5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525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16</xdr:row>
      <xdr:rowOff>38100</xdr:rowOff>
    </xdr:from>
    <xdr:to>
      <xdr:col>7</xdr:col>
      <xdr:colOff>552450</xdr:colOff>
      <xdr:row>18</xdr:row>
      <xdr:rowOff>28575</xdr:rowOff>
    </xdr:to>
    <xdr:pic>
      <xdr:nvPicPr>
        <xdr:cNvPr id="8" name="Imp_Pal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24375" y="2790825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20</xdr:row>
      <xdr:rowOff>76200</xdr:rowOff>
    </xdr:from>
    <xdr:to>
      <xdr:col>6</xdr:col>
      <xdr:colOff>38100</xdr:colOff>
      <xdr:row>22</xdr:row>
      <xdr:rowOff>95250</xdr:rowOff>
    </xdr:to>
    <xdr:pic>
      <xdr:nvPicPr>
        <xdr:cNvPr id="9" name="Go_Equipe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0" y="3476625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28575</xdr:rowOff>
    </xdr:from>
    <xdr:to>
      <xdr:col>2</xdr:col>
      <xdr:colOff>142875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362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0</xdr:row>
      <xdr:rowOff>47625</xdr:rowOff>
    </xdr:from>
    <xdr:to>
      <xdr:col>6</xdr:col>
      <xdr:colOff>695325</xdr:colOff>
      <xdr:row>9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90950" y="47625"/>
          <a:ext cx="14763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47</xdr:row>
      <xdr:rowOff>114300</xdr:rowOff>
    </xdr:from>
    <xdr:to>
      <xdr:col>6</xdr:col>
      <xdr:colOff>676275</xdr:colOff>
      <xdr:row>53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8096250"/>
          <a:ext cx="1466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8"/>
  <sheetViews>
    <sheetView showGridLines="0" showZeros="0" tabSelected="1" workbookViewId="0" topLeftCell="A1">
      <selection activeCell="D6" sqref="D6"/>
    </sheetView>
  </sheetViews>
  <sheetFormatPr defaultColWidth="11.421875" defaultRowHeight="12.75"/>
  <cols>
    <col min="1" max="1" width="8.7109375" style="0" customWidth="1"/>
    <col min="2" max="2" width="5.7109375" style="0" customWidth="1"/>
    <col min="3" max="3" width="2.7109375" style="0" customWidth="1"/>
    <col min="4" max="4" width="27.7109375" style="0" bestFit="1" customWidth="1"/>
    <col min="5" max="5" width="22.28125" style="0" bestFit="1" customWidth="1"/>
    <col min="6" max="6" width="13.00390625" style="0" customWidth="1"/>
    <col min="7" max="7" width="3.7109375" style="2" customWidth="1"/>
    <col min="8" max="8" width="5.57421875" style="0" customWidth="1"/>
    <col min="9" max="13" width="5.7109375" style="0" customWidth="1"/>
    <col min="14" max="14" width="6.7109375" style="0" customWidth="1"/>
    <col min="15" max="16" width="3.7109375" style="0" customWidth="1"/>
    <col min="17" max="17" width="10.7109375" style="0" bestFit="1" customWidth="1"/>
  </cols>
  <sheetData>
    <row r="1" spans="3:10" ht="20.25">
      <c r="C1" s="2"/>
      <c r="E1" s="79" t="s">
        <v>18</v>
      </c>
      <c r="F1" s="79"/>
      <c r="G1" s="79"/>
      <c r="H1" s="79"/>
      <c r="I1" s="79"/>
      <c r="J1" s="3"/>
    </row>
    <row r="2" ht="12.75">
      <c r="C2" s="2"/>
    </row>
    <row r="3" spans="3:9" ht="12.75">
      <c r="C3" s="2"/>
      <c r="E3" s="81" t="s">
        <v>17</v>
      </c>
      <c r="F3" s="81"/>
      <c r="G3" s="81"/>
      <c r="H3" s="81"/>
      <c r="I3" s="81"/>
    </row>
    <row r="4" ht="12.75">
      <c r="C4" s="2"/>
    </row>
    <row r="5" spans="3:9" ht="20.25">
      <c r="C5" s="2"/>
      <c r="E5" s="82" t="s">
        <v>84</v>
      </c>
      <c r="F5" s="82"/>
      <c r="G5" s="82"/>
      <c r="H5" s="82"/>
      <c r="I5" s="82"/>
    </row>
    <row r="6" ht="12.75"/>
    <row r="7" spans="1:17" s="28" customFormat="1" ht="15.75" customHeight="1">
      <c r="A7" s="77" t="s">
        <v>7</v>
      </c>
      <c r="B7" s="36" t="s">
        <v>78</v>
      </c>
      <c r="C7" s="25" t="s">
        <v>79</v>
      </c>
      <c r="D7" s="26" t="s">
        <v>12</v>
      </c>
      <c r="E7" s="26" t="s">
        <v>3</v>
      </c>
      <c r="F7" s="21" t="s">
        <v>4</v>
      </c>
      <c r="G7" s="34" t="s">
        <v>11</v>
      </c>
      <c r="H7" s="35">
        <v>1</v>
      </c>
      <c r="I7" s="35">
        <v>2</v>
      </c>
      <c r="J7" s="35">
        <v>3</v>
      </c>
      <c r="K7" s="35">
        <v>4</v>
      </c>
      <c r="L7" s="35">
        <v>5</v>
      </c>
      <c r="M7" s="35">
        <v>6</v>
      </c>
      <c r="N7" s="35" t="s">
        <v>5</v>
      </c>
      <c r="O7" s="37" t="s">
        <v>19</v>
      </c>
      <c r="P7" s="48" t="s">
        <v>15</v>
      </c>
      <c r="Q7" s="49" t="s">
        <v>91</v>
      </c>
    </row>
    <row r="8" spans="1:17" s="28" customFormat="1" ht="15">
      <c r="A8" s="78"/>
      <c r="B8" s="37" t="s">
        <v>23</v>
      </c>
      <c r="C8" s="29" t="s">
        <v>65</v>
      </c>
      <c r="D8" s="20" t="s">
        <v>49</v>
      </c>
      <c r="E8" s="19" t="s">
        <v>21</v>
      </c>
      <c r="F8" s="23" t="s">
        <v>50</v>
      </c>
      <c r="G8" s="29" t="s">
        <v>7</v>
      </c>
      <c r="H8" s="51">
        <v>100</v>
      </c>
      <c r="I8" s="51">
        <v>98</v>
      </c>
      <c r="J8" s="51">
        <v>99</v>
      </c>
      <c r="K8" s="51">
        <v>98</v>
      </c>
      <c r="L8" s="51">
        <v>99</v>
      </c>
      <c r="M8" s="51">
        <v>97</v>
      </c>
      <c r="N8" s="58">
        <f aca="true" t="shared" si="0" ref="N8:N14">SUM(H8:M8)</f>
        <v>591</v>
      </c>
      <c r="O8" s="29" t="s">
        <v>19</v>
      </c>
      <c r="P8" s="29"/>
      <c r="Q8" s="53">
        <v>1</v>
      </c>
    </row>
    <row r="9" spans="1:17" s="28" customFormat="1" ht="15">
      <c r="A9" s="78"/>
      <c r="B9" s="37" t="s">
        <v>23</v>
      </c>
      <c r="C9" s="29" t="s">
        <v>19</v>
      </c>
      <c r="D9" s="18" t="s">
        <v>33</v>
      </c>
      <c r="E9" s="19" t="s">
        <v>21</v>
      </c>
      <c r="F9" s="22" t="s">
        <v>34</v>
      </c>
      <c r="G9" s="29" t="s">
        <v>7</v>
      </c>
      <c r="H9" s="38">
        <v>99</v>
      </c>
      <c r="I9" s="38">
        <v>99</v>
      </c>
      <c r="J9" s="38">
        <v>97</v>
      </c>
      <c r="K9" s="38">
        <v>98</v>
      </c>
      <c r="L9" s="38">
        <v>97</v>
      </c>
      <c r="M9" s="38">
        <v>100</v>
      </c>
      <c r="N9" s="39">
        <f t="shared" si="0"/>
        <v>590</v>
      </c>
      <c r="O9" s="29"/>
      <c r="P9" s="29"/>
      <c r="Q9" s="53">
        <v>2</v>
      </c>
    </row>
    <row r="10" spans="1:17" s="28" customFormat="1" ht="15">
      <c r="A10" s="78"/>
      <c r="B10" s="37" t="s">
        <v>23</v>
      </c>
      <c r="C10" s="29" t="s">
        <v>19</v>
      </c>
      <c r="D10" s="18" t="s">
        <v>24</v>
      </c>
      <c r="E10" s="19" t="s">
        <v>21</v>
      </c>
      <c r="F10" s="22" t="s">
        <v>25</v>
      </c>
      <c r="G10" s="29" t="s">
        <v>7</v>
      </c>
      <c r="H10" s="38">
        <v>98</v>
      </c>
      <c r="I10" s="38">
        <v>98</v>
      </c>
      <c r="J10" s="38">
        <v>98</v>
      </c>
      <c r="K10" s="38">
        <v>94</v>
      </c>
      <c r="L10" s="38">
        <v>96</v>
      </c>
      <c r="M10" s="38">
        <v>99</v>
      </c>
      <c r="N10" s="39">
        <f t="shared" si="0"/>
        <v>583</v>
      </c>
      <c r="O10" s="29"/>
      <c r="P10" s="29"/>
      <c r="Q10" s="53">
        <v>3</v>
      </c>
    </row>
    <row r="11" spans="1:17" s="28" customFormat="1" ht="15">
      <c r="A11" s="78"/>
      <c r="B11" s="37" t="s">
        <v>23</v>
      </c>
      <c r="C11" s="29" t="s">
        <v>52</v>
      </c>
      <c r="D11" s="18" t="s">
        <v>58</v>
      </c>
      <c r="E11" s="19" t="s">
        <v>59</v>
      </c>
      <c r="F11" s="22" t="s">
        <v>60</v>
      </c>
      <c r="G11" s="29" t="s">
        <v>7</v>
      </c>
      <c r="H11" s="38">
        <v>98</v>
      </c>
      <c r="I11" s="38">
        <v>97</v>
      </c>
      <c r="J11" s="38">
        <v>92</v>
      </c>
      <c r="K11" s="38">
        <v>98</v>
      </c>
      <c r="L11" s="38">
        <v>97</v>
      </c>
      <c r="M11" s="38">
        <v>97</v>
      </c>
      <c r="N11" s="39">
        <f t="shared" si="0"/>
        <v>579</v>
      </c>
      <c r="O11" s="29"/>
      <c r="P11" s="29"/>
      <c r="Q11" s="53">
        <v>4</v>
      </c>
    </row>
    <row r="12" spans="1:17" s="28" customFormat="1" ht="15">
      <c r="A12" s="78"/>
      <c r="B12" s="37" t="s">
        <v>23</v>
      </c>
      <c r="C12" s="29" t="s">
        <v>19</v>
      </c>
      <c r="D12" s="18" t="s">
        <v>31</v>
      </c>
      <c r="E12" s="19" t="s">
        <v>105</v>
      </c>
      <c r="F12" s="22" t="s">
        <v>32</v>
      </c>
      <c r="G12" s="29" t="s">
        <v>7</v>
      </c>
      <c r="H12" s="38">
        <v>98</v>
      </c>
      <c r="I12" s="38">
        <v>93</v>
      </c>
      <c r="J12" s="38">
        <v>93</v>
      </c>
      <c r="K12" s="38">
        <v>97</v>
      </c>
      <c r="L12" s="38">
        <v>97</v>
      </c>
      <c r="M12" s="38">
        <v>95</v>
      </c>
      <c r="N12" s="39">
        <f t="shared" si="0"/>
        <v>573</v>
      </c>
      <c r="O12" s="29"/>
      <c r="P12" s="29"/>
      <c r="Q12" s="53">
        <v>5</v>
      </c>
    </row>
    <row r="13" spans="1:17" s="28" customFormat="1" ht="15">
      <c r="A13" s="78"/>
      <c r="B13" s="37" t="s">
        <v>23</v>
      </c>
      <c r="C13" s="29" t="s">
        <v>52</v>
      </c>
      <c r="D13" s="18" t="s">
        <v>119</v>
      </c>
      <c r="E13" s="19" t="s">
        <v>21</v>
      </c>
      <c r="F13" s="22" t="s">
        <v>57</v>
      </c>
      <c r="G13" s="29" t="s">
        <v>7</v>
      </c>
      <c r="H13" s="38">
        <v>96</v>
      </c>
      <c r="I13" s="38">
        <v>92</v>
      </c>
      <c r="J13" s="38">
        <v>96</v>
      </c>
      <c r="K13" s="38">
        <v>98</v>
      </c>
      <c r="L13" s="38">
        <v>95</v>
      </c>
      <c r="M13" s="38">
        <v>95</v>
      </c>
      <c r="N13" s="39">
        <f t="shared" si="0"/>
        <v>572</v>
      </c>
      <c r="O13" s="29"/>
      <c r="P13" s="29"/>
      <c r="Q13" s="53">
        <v>6</v>
      </c>
    </row>
    <row r="14" spans="1:17" s="28" customFormat="1" ht="15">
      <c r="A14" s="78"/>
      <c r="B14" s="37" t="s">
        <v>23</v>
      </c>
      <c r="C14" s="29" t="s">
        <v>19</v>
      </c>
      <c r="D14" s="18" t="s">
        <v>29</v>
      </c>
      <c r="E14" s="19" t="s">
        <v>21</v>
      </c>
      <c r="F14" s="22" t="s">
        <v>30</v>
      </c>
      <c r="G14" s="29" t="s">
        <v>7</v>
      </c>
      <c r="H14" s="38">
        <v>93</v>
      </c>
      <c r="I14" s="38">
        <v>95</v>
      </c>
      <c r="J14" s="38">
        <v>97</v>
      </c>
      <c r="K14" s="38">
        <v>96</v>
      </c>
      <c r="L14" s="38">
        <v>98</v>
      </c>
      <c r="M14" s="38">
        <v>93</v>
      </c>
      <c r="N14" s="39">
        <f t="shared" si="0"/>
        <v>572</v>
      </c>
      <c r="O14" s="29"/>
      <c r="P14" s="29"/>
      <c r="Q14" s="53">
        <v>7</v>
      </c>
    </row>
    <row r="15" ht="13.5" thickBot="1"/>
    <row r="16" spans="1:6" ht="15.75" thickBot="1">
      <c r="A16" s="59">
        <f>COUNTIF(G8:G14,"JG")</f>
        <v>7</v>
      </c>
      <c r="D16" s="60" t="s">
        <v>93</v>
      </c>
      <c r="E16" s="28"/>
      <c r="F16" s="28"/>
    </row>
    <row r="18" spans="5:9" ht="15.75">
      <c r="E18" s="80" t="s">
        <v>118</v>
      </c>
      <c r="F18" s="80"/>
      <c r="G18" s="80"/>
      <c r="H18" s="80"/>
      <c r="I18" s="80"/>
    </row>
    <row r="20" spans="1:17" ht="15">
      <c r="A20" s="77" t="s">
        <v>7</v>
      </c>
      <c r="B20" s="36" t="s">
        <v>78</v>
      </c>
      <c r="C20" s="25" t="s">
        <v>79</v>
      </c>
      <c r="D20" s="26" t="s">
        <v>12</v>
      </c>
      <c r="E20" s="26" t="s">
        <v>3</v>
      </c>
      <c r="F20" s="21" t="s">
        <v>4</v>
      </c>
      <c r="G20" s="34" t="s">
        <v>11</v>
      </c>
      <c r="H20" s="35">
        <v>1</v>
      </c>
      <c r="I20" s="35">
        <v>2</v>
      </c>
      <c r="J20" s="35">
        <v>3</v>
      </c>
      <c r="K20" s="35">
        <v>4</v>
      </c>
      <c r="L20" s="35">
        <v>5</v>
      </c>
      <c r="M20" s="35">
        <v>6</v>
      </c>
      <c r="N20" s="35" t="s">
        <v>5</v>
      </c>
      <c r="O20" s="37" t="s">
        <v>19</v>
      </c>
      <c r="P20" s="48" t="s">
        <v>15</v>
      </c>
      <c r="Q20" s="49" t="s">
        <v>91</v>
      </c>
    </row>
    <row r="21" spans="1:17" ht="15">
      <c r="A21" s="78"/>
      <c r="B21" s="37" t="s">
        <v>23</v>
      </c>
      <c r="C21" s="29" t="s">
        <v>65</v>
      </c>
      <c r="D21" s="20" t="s">
        <v>49</v>
      </c>
      <c r="E21" s="19" t="s">
        <v>21</v>
      </c>
      <c r="F21" s="23" t="s">
        <v>50</v>
      </c>
      <c r="G21" s="29" t="s">
        <v>7</v>
      </c>
      <c r="H21" s="51">
        <v>100</v>
      </c>
      <c r="I21" s="51">
        <v>98</v>
      </c>
      <c r="J21" s="51">
        <v>99</v>
      </c>
      <c r="K21" s="51">
        <v>98</v>
      </c>
      <c r="L21" s="51">
        <v>99</v>
      </c>
      <c r="M21" s="51">
        <v>97</v>
      </c>
      <c r="N21" s="58">
        <f aca="true" t="shared" si="1" ref="N21:N26">SUM(H21:M21)</f>
        <v>591</v>
      </c>
      <c r="O21" s="29" t="s">
        <v>19</v>
      </c>
      <c r="P21" s="29"/>
      <c r="Q21" s="53">
        <v>1</v>
      </c>
    </row>
    <row r="22" spans="1:17" ht="15">
      <c r="A22" s="78"/>
      <c r="B22" s="37" t="s">
        <v>23</v>
      </c>
      <c r="C22" s="29" t="s">
        <v>19</v>
      </c>
      <c r="D22" s="18" t="s">
        <v>33</v>
      </c>
      <c r="E22" s="19" t="s">
        <v>21</v>
      </c>
      <c r="F22" s="22" t="s">
        <v>34</v>
      </c>
      <c r="G22" s="29" t="s">
        <v>7</v>
      </c>
      <c r="H22" s="38">
        <v>99</v>
      </c>
      <c r="I22" s="38">
        <v>99</v>
      </c>
      <c r="J22" s="38">
        <v>97</v>
      </c>
      <c r="K22" s="38">
        <v>98</v>
      </c>
      <c r="L22" s="38">
        <v>97</v>
      </c>
      <c r="M22" s="38">
        <v>100</v>
      </c>
      <c r="N22" s="39">
        <f t="shared" si="1"/>
        <v>590</v>
      </c>
      <c r="O22" s="29"/>
      <c r="P22" s="29"/>
      <c r="Q22" s="53">
        <v>2</v>
      </c>
    </row>
    <row r="23" spans="1:17" ht="15">
      <c r="A23" s="78"/>
      <c r="B23" s="37" t="s">
        <v>23</v>
      </c>
      <c r="C23" s="29" t="s">
        <v>19</v>
      </c>
      <c r="D23" s="18" t="s">
        <v>24</v>
      </c>
      <c r="E23" s="19" t="s">
        <v>21</v>
      </c>
      <c r="F23" s="22" t="s">
        <v>25</v>
      </c>
      <c r="G23" s="29" t="s">
        <v>7</v>
      </c>
      <c r="H23" s="38">
        <v>98</v>
      </c>
      <c r="I23" s="38">
        <v>98</v>
      </c>
      <c r="J23" s="38">
        <v>98</v>
      </c>
      <c r="K23" s="38">
        <v>94</v>
      </c>
      <c r="L23" s="38">
        <v>96</v>
      </c>
      <c r="M23" s="38">
        <v>99</v>
      </c>
      <c r="N23" s="39">
        <f t="shared" si="1"/>
        <v>583</v>
      </c>
      <c r="O23" s="29"/>
      <c r="P23" s="29"/>
      <c r="Q23" s="53">
        <v>3</v>
      </c>
    </row>
    <row r="24" spans="1:17" ht="15">
      <c r="A24" s="78"/>
      <c r="B24" s="37" t="s">
        <v>23</v>
      </c>
      <c r="C24" s="29" t="s">
        <v>52</v>
      </c>
      <c r="D24" s="18" t="s">
        <v>58</v>
      </c>
      <c r="E24" s="19" t="s">
        <v>59</v>
      </c>
      <c r="F24" s="22" t="s">
        <v>60</v>
      </c>
      <c r="G24" s="29" t="s">
        <v>7</v>
      </c>
      <c r="H24" s="38">
        <v>98</v>
      </c>
      <c r="I24" s="38">
        <v>97</v>
      </c>
      <c r="J24" s="38">
        <v>92</v>
      </c>
      <c r="K24" s="38">
        <v>98</v>
      </c>
      <c r="L24" s="38">
        <v>97</v>
      </c>
      <c r="M24" s="38">
        <v>97</v>
      </c>
      <c r="N24" s="39">
        <f t="shared" si="1"/>
        <v>579</v>
      </c>
      <c r="O24" s="29"/>
      <c r="P24" s="29"/>
      <c r="Q24" s="53">
        <v>4</v>
      </c>
    </row>
    <row r="25" spans="1:17" ht="15">
      <c r="A25" s="78"/>
      <c r="B25" s="37" t="s">
        <v>23</v>
      </c>
      <c r="C25" s="29" t="s">
        <v>52</v>
      </c>
      <c r="D25" s="18" t="s">
        <v>56</v>
      </c>
      <c r="E25" s="19" t="s">
        <v>21</v>
      </c>
      <c r="F25" s="22" t="s">
        <v>57</v>
      </c>
      <c r="G25" s="29" t="s">
        <v>7</v>
      </c>
      <c r="H25" s="38">
        <v>96</v>
      </c>
      <c r="I25" s="38">
        <v>92</v>
      </c>
      <c r="J25" s="38">
        <v>96</v>
      </c>
      <c r="K25" s="38">
        <v>98</v>
      </c>
      <c r="L25" s="38">
        <v>95</v>
      </c>
      <c r="M25" s="38">
        <v>95</v>
      </c>
      <c r="N25" s="39">
        <f t="shared" si="1"/>
        <v>572</v>
      </c>
      <c r="O25" s="29"/>
      <c r="P25" s="29"/>
      <c r="Q25" s="53">
        <v>5</v>
      </c>
    </row>
    <row r="26" spans="1:17" ht="15">
      <c r="A26" s="78"/>
      <c r="B26" s="37" t="s">
        <v>23</v>
      </c>
      <c r="C26" s="29" t="s">
        <v>19</v>
      </c>
      <c r="D26" s="18" t="s">
        <v>29</v>
      </c>
      <c r="E26" s="19" t="s">
        <v>21</v>
      </c>
      <c r="F26" s="22" t="s">
        <v>30</v>
      </c>
      <c r="G26" s="29" t="s">
        <v>7</v>
      </c>
      <c r="H26" s="38">
        <v>93</v>
      </c>
      <c r="I26" s="38">
        <v>95</v>
      </c>
      <c r="J26" s="38">
        <v>97</v>
      </c>
      <c r="K26" s="38">
        <v>96</v>
      </c>
      <c r="L26" s="38">
        <v>98</v>
      </c>
      <c r="M26" s="38">
        <v>93</v>
      </c>
      <c r="N26" s="39">
        <f t="shared" si="1"/>
        <v>572</v>
      </c>
      <c r="O26" s="29"/>
      <c r="P26" s="29"/>
      <c r="Q26" s="53">
        <v>6</v>
      </c>
    </row>
    <row r="27" ht="13.5" thickBot="1"/>
    <row r="28" spans="1:4" ht="15.75" thickBot="1">
      <c r="A28" s="59">
        <f>COUNTIF(G20:G26,"JG")</f>
        <v>6</v>
      </c>
      <c r="D28" s="60" t="s">
        <v>93</v>
      </c>
    </row>
  </sheetData>
  <sheetProtection selectLockedCells="1"/>
  <mergeCells count="6">
    <mergeCell ref="A7:A14"/>
    <mergeCell ref="A20:A26"/>
    <mergeCell ref="E1:I1"/>
    <mergeCell ref="E18:I18"/>
    <mergeCell ref="E3:I3"/>
    <mergeCell ref="E5:I5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2"/>
  <headerFooter alignWithMargins="0">
    <oddFooter>&amp;REdité le 14/05/2006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Q39"/>
  <sheetViews>
    <sheetView showGridLines="0" showZeros="0" workbookViewId="0" topLeftCell="A1">
      <selection activeCell="B7" sqref="B7:O12"/>
    </sheetView>
  </sheetViews>
  <sheetFormatPr defaultColWidth="11.421875" defaultRowHeight="12.75"/>
  <cols>
    <col min="1" max="1" width="8.7109375" style="0" customWidth="1"/>
    <col min="2" max="2" width="5.7109375" style="2" customWidth="1"/>
    <col min="3" max="3" width="2.7109375" style="0" customWidth="1"/>
    <col min="4" max="4" width="27.7109375" style="0" customWidth="1"/>
    <col min="5" max="5" width="22.28125" style="0" bestFit="1" customWidth="1"/>
    <col min="6" max="6" width="12.7109375" style="12" customWidth="1"/>
    <col min="7" max="7" width="3.7109375" style="2" customWidth="1"/>
    <col min="8" max="13" width="5.7109375" style="0" customWidth="1"/>
    <col min="14" max="14" width="6.7109375" style="0" customWidth="1"/>
    <col min="15" max="16" width="3.7109375" style="2" customWidth="1"/>
    <col min="17" max="17" width="10.7109375" style="0" bestFit="1" customWidth="1"/>
  </cols>
  <sheetData>
    <row r="1" spans="4:9" ht="20.25">
      <c r="D1" s="2"/>
      <c r="E1" s="79" t="s">
        <v>18</v>
      </c>
      <c r="F1" s="79"/>
      <c r="G1" s="79"/>
      <c r="H1" s="79"/>
      <c r="I1" s="79"/>
    </row>
    <row r="2" ht="12.75"/>
    <row r="3" spans="5:9" ht="12.75">
      <c r="E3" s="81" t="s">
        <v>17</v>
      </c>
      <c r="F3" s="81"/>
      <c r="G3" s="81"/>
      <c r="H3" s="81"/>
      <c r="I3" s="81"/>
    </row>
    <row r="4" ht="12.75"/>
    <row r="5" spans="5:9" ht="20.25">
      <c r="E5" s="82" t="s">
        <v>84</v>
      </c>
      <c r="F5" s="82"/>
      <c r="G5" s="82"/>
      <c r="H5" s="82"/>
      <c r="I5" s="82"/>
    </row>
    <row r="6" ht="12.75">
      <c r="B6"/>
    </row>
    <row r="7" spans="1:17" s="28" customFormat="1" ht="15">
      <c r="A7" s="83" t="s">
        <v>10</v>
      </c>
      <c r="B7" s="24" t="s">
        <v>78</v>
      </c>
      <c r="C7" s="19" t="s">
        <v>79</v>
      </c>
      <c r="D7" s="26" t="s">
        <v>12</v>
      </c>
      <c r="E7" s="26" t="s">
        <v>3</v>
      </c>
      <c r="F7" s="21" t="s">
        <v>4</v>
      </c>
      <c r="G7" s="26" t="s">
        <v>11</v>
      </c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7">
        <v>6</v>
      </c>
      <c r="N7" s="27" t="s">
        <v>5</v>
      </c>
      <c r="O7" s="29" t="s">
        <v>19</v>
      </c>
      <c r="P7" s="48" t="s">
        <v>15</v>
      </c>
      <c r="Q7" s="49" t="s">
        <v>91</v>
      </c>
    </row>
    <row r="8" spans="1:17" s="28" customFormat="1" ht="15">
      <c r="A8" s="84"/>
      <c r="B8" s="6" t="s">
        <v>23</v>
      </c>
      <c r="C8" s="6" t="s">
        <v>40</v>
      </c>
      <c r="D8" s="8" t="s">
        <v>47</v>
      </c>
      <c r="E8" s="4" t="s">
        <v>21</v>
      </c>
      <c r="F8" s="14" t="s">
        <v>48</v>
      </c>
      <c r="G8" s="6" t="s">
        <v>10</v>
      </c>
      <c r="H8" s="52">
        <v>100</v>
      </c>
      <c r="I8" s="52">
        <v>100</v>
      </c>
      <c r="J8" s="52">
        <v>99</v>
      </c>
      <c r="K8" s="52">
        <v>99</v>
      </c>
      <c r="L8" s="52">
        <v>100</v>
      </c>
      <c r="M8" s="52">
        <v>98</v>
      </c>
      <c r="N8" s="55">
        <f>SUM(H8:M8)</f>
        <v>596</v>
      </c>
      <c r="O8" s="6" t="s">
        <v>19</v>
      </c>
      <c r="P8" s="6"/>
      <c r="Q8" s="53">
        <f>IF((N8=0),"",RANK(N8,$N$8:$N$12,0))</f>
        <v>1</v>
      </c>
    </row>
    <row r="9" spans="1:17" s="28" customFormat="1" ht="15">
      <c r="A9" s="84"/>
      <c r="B9" s="29" t="s">
        <v>23</v>
      </c>
      <c r="C9" s="29" t="s">
        <v>65</v>
      </c>
      <c r="D9" s="18" t="s">
        <v>70</v>
      </c>
      <c r="E9" s="19" t="s">
        <v>105</v>
      </c>
      <c r="F9" s="22" t="s">
        <v>71</v>
      </c>
      <c r="G9" s="29" t="s">
        <v>10</v>
      </c>
      <c r="H9" s="38">
        <v>100</v>
      </c>
      <c r="I9" s="38">
        <v>99</v>
      </c>
      <c r="J9" s="38">
        <v>97</v>
      </c>
      <c r="K9" s="38">
        <v>100</v>
      </c>
      <c r="L9" s="38">
        <v>96</v>
      </c>
      <c r="M9" s="38">
        <v>100</v>
      </c>
      <c r="N9" s="57">
        <f>SUM(H9:M9)</f>
        <v>592</v>
      </c>
      <c r="O9" s="29"/>
      <c r="P9" s="29"/>
      <c r="Q9" s="53">
        <f>IF((N9=0),"",RANK(N9,$N$8:$N$12,0))</f>
        <v>2</v>
      </c>
    </row>
    <row r="10" spans="1:17" s="28" customFormat="1" ht="15">
      <c r="A10" s="84"/>
      <c r="B10" s="29" t="s">
        <v>23</v>
      </c>
      <c r="C10" s="29" t="s">
        <v>40</v>
      </c>
      <c r="D10" s="18" t="s">
        <v>97</v>
      </c>
      <c r="E10" s="19" t="s">
        <v>98</v>
      </c>
      <c r="F10" s="22" t="s">
        <v>102</v>
      </c>
      <c r="G10" s="29" t="s">
        <v>10</v>
      </c>
      <c r="H10" s="38">
        <v>97</v>
      </c>
      <c r="I10" s="38">
        <v>98</v>
      </c>
      <c r="J10" s="38">
        <v>97</v>
      </c>
      <c r="K10" s="38">
        <v>100</v>
      </c>
      <c r="L10" s="38">
        <v>98</v>
      </c>
      <c r="M10" s="38">
        <v>100</v>
      </c>
      <c r="N10" s="57">
        <f>SUM(H10:M10)</f>
        <v>590</v>
      </c>
      <c r="O10" s="29"/>
      <c r="P10" s="29"/>
      <c r="Q10" s="53">
        <f>IF((N10=0),"",RANK(N10,$N$8:$N$12,0))</f>
        <v>3</v>
      </c>
    </row>
    <row r="11" spans="1:17" s="28" customFormat="1" ht="15">
      <c r="A11" s="84"/>
      <c r="B11" s="29" t="s">
        <v>23</v>
      </c>
      <c r="C11" s="29" t="s">
        <v>19</v>
      </c>
      <c r="D11" s="18" t="s">
        <v>20</v>
      </c>
      <c r="E11" s="19" t="s">
        <v>21</v>
      </c>
      <c r="F11" s="22" t="s">
        <v>22</v>
      </c>
      <c r="G11" s="29" t="s">
        <v>10</v>
      </c>
      <c r="H11" s="38">
        <v>95</v>
      </c>
      <c r="I11" s="38">
        <v>94</v>
      </c>
      <c r="J11" s="38">
        <v>95</v>
      </c>
      <c r="K11" s="38">
        <v>94</v>
      </c>
      <c r="L11" s="38">
        <v>94</v>
      </c>
      <c r="M11" s="38">
        <v>91</v>
      </c>
      <c r="N11" s="57">
        <f>SUM(H11:M11)</f>
        <v>563</v>
      </c>
      <c r="O11" s="29"/>
      <c r="P11" s="29"/>
      <c r="Q11" s="53">
        <f>IF((N11=0),"",RANK(N11,$N$8:$N$12,0))</f>
        <v>4</v>
      </c>
    </row>
    <row r="12" spans="1:17" ht="15">
      <c r="A12" s="85"/>
      <c r="B12" s="29" t="s">
        <v>23</v>
      </c>
      <c r="C12" s="29" t="s">
        <v>40</v>
      </c>
      <c r="D12" s="18" t="s">
        <v>44</v>
      </c>
      <c r="E12" s="19" t="s">
        <v>51</v>
      </c>
      <c r="F12" s="22" t="s">
        <v>45</v>
      </c>
      <c r="G12" s="29" t="s">
        <v>10</v>
      </c>
      <c r="H12" s="38">
        <v>89</v>
      </c>
      <c r="I12" s="38">
        <v>82</v>
      </c>
      <c r="J12" s="38">
        <v>95</v>
      </c>
      <c r="K12" s="38">
        <v>91</v>
      </c>
      <c r="L12" s="38">
        <v>90</v>
      </c>
      <c r="M12" s="38">
        <v>90</v>
      </c>
      <c r="N12" s="57">
        <f>SUM(H12:M12)</f>
        <v>537</v>
      </c>
      <c r="O12" s="29"/>
      <c r="P12" s="29"/>
      <c r="Q12" s="53">
        <f>IF((N12=0),"",RANK(N12,$N$8:$N$12,0))</f>
        <v>5</v>
      </c>
    </row>
    <row r="13" spans="2:16" s="28" customFormat="1" ht="13.5" thickBot="1">
      <c r="B13" s="30"/>
      <c r="F13" s="31"/>
      <c r="G13" s="30"/>
      <c r="O13" s="30"/>
      <c r="P13" s="30"/>
    </row>
    <row r="14" spans="1:16" s="28" customFormat="1" ht="15.75" thickBot="1">
      <c r="A14" s="59">
        <f>COUNTIF(G8:G12,"D1")</f>
        <v>5</v>
      </c>
      <c r="B14"/>
      <c r="C14"/>
      <c r="D14" s="60" t="s">
        <v>93</v>
      </c>
      <c r="F14" s="31"/>
      <c r="G14" s="30"/>
      <c r="O14" s="30"/>
      <c r="P14" s="30"/>
    </row>
    <row r="15" spans="2:16" s="28" customFormat="1" ht="12.75">
      <c r="B15" s="30"/>
      <c r="F15" s="31"/>
      <c r="G15" s="30"/>
      <c r="O15" s="30"/>
      <c r="P15" s="30"/>
    </row>
    <row r="16" spans="2:16" ht="12.75">
      <c r="B16"/>
      <c r="F16"/>
      <c r="O16"/>
      <c r="P16"/>
    </row>
    <row r="17" spans="2:16" ht="15.75">
      <c r="B17"/>
      <c r="E17" s="80" t="s">
        <v>118</v>
      </c>
      <c r="F17" s="80"/>
      <c r="G17" s="80"/>
      <c r="H17" s="80"/>
      <c r="I17" s="80"/>
      <c r="O17"/>
      <c r="P17"/>
    </row>
    <row r="18" spans="2:16" ht="12.75">
      <c r="B18"/>
      <c r="F18"/>
      <c r="O18"/>
      <c r="P18"/>
    </row>
    <row r="19" spans="1:17" ht="15">
      <c r="A19" s="83" t="s">
        <v>10</v>
      </c>
      <c r="B19" s="24" t="s">
        <v>78</v>
      </c>
      <c r="C19" s="19" t="s">
        <v>79</v>
      </c>
      <c r="D19" s="26" t="s">
        <v>12</v>
      </c>
      <c r="E19" s="26" t="s">
        <v>3</v>
      </c>
      <c r="F19" s="21" t="s">
        <v>4</v>
      </c>
      <c r="G19" s="26" t="s">
        <v>11</v>
      </c>
      <c r="H19" s="27">
        <v>1</v>
      </c>
      <c r="I19" s="27">
        <v>2</v>
      </c>
      <c r="J19" s="27">
        <v>3</v>
      </c>
      <c r="K19" s="27">
        <v>4</v>
      </c>
      <c r="L19" s="27">
        <v>5</v>
      </c>
      <c r="M19" s="27">
        <v>6</v>
      </c>
      <c r="N19" s="27" t="s">
        <v>5</v>
      </c>
      <c r="O19" s="29" t="s">
        <v>19</v>
      </c>
      <c r="P19" s="48" t="s">
        <v>15</v>
      </c>
      <c r="Q19" s="49" t="s">
        <v>91</v>
      </c>
    </row>
    <row r="20" spans="1:17" ht="15">
      <c r="A20" s="84"/>
      <c r="B20" s="6" t="s">
        <v>23</v>
      </c>
      <c r="C20" s="6" t="s">
        <v>40</v>
      </c>
      <c r="D20" s="8" t="s">
        <v>47</v>
      </c>
      <c r="E20" s="4" t="s">
        <v>21</v>
      </c>
      <c r="F20" s="14" t="s">
        <v>48</v>
      </c>
      <c r="G20" s="29" t="s">
        <v>10</v>
      </c>
      <c r="H20" s="52">
        <v>100</v>
      </c>
      <c r="I20" s="52">
        <v>100</v>
      </c>
      <c r="J20" s="52">
        <v>99</v>
      </c>
      <c r="K20" s="52">
        <v>99</v>
      </c>
      <c r="L20" s="52">
        <v>100</v>
      </c>
      <c r="M20" s="52">
        <v>98</v>
      </c>
      <c r="N20" s="55">
        <f>SUM(H20:M20)</f>
        <v>596</v>
      </c>
      <c r="O20" s="6" t="s">
        <v>19</v>
      </c>
      <c r="P20" s="6"/>
      <c r="Q20" s="53">
        <v>1</v>
      </c>
    </row>
    <row r="21" spans="1:17" ht="15">
      <c r="A21" s="85"/>
      <c r="B21" s="29" t="s">
        <v>23</v>
      </c>
      <c r="C21" s="29" t="s">
        <v>19</v>
      </c>
      <c r="D21" s="18" t="s">
        <v>20</v>
      </c>
      <c r="E21" s="19" t="s">
        <v>21</v>
      </c>
      <c r="F21" s="22" t="s">
        <v>22</v>
      </c>
      <c r="G21" s="29" t="s">
        <v>10</v>
      </c>
      <c r="H21" s="38">
        <v>95</v>
      </c>
      <c r="I21" s="38">
        <v>94</v>
      </c>
      <c r="J21" s="38">
        <v>95</v>
      </c>
      <c r="K21" s="38">
        <v>94</v>
      </c>
      <c r="L21" s="38">
        <v>94</v>
      </c>
      <c r="M21" s="38">
        <v>91</v>
      </c>
      <c r="N21" s="57">
        <f>SUM(H21:M21)</f>
        <v>563</v>
      </c>
      <c r="O21" s="29"/>
      <c r="P21" s="29"/>
      <c r="Q21" s="53">
        <v>2</v>
      </c>
    </row>
    <row r="23" spans="2:16" ht="13.5" thickBot="1">
      <c r="B23"/>
      <c r="F23"/>
      <c r="O23"/>
      <c r="P23"/>
    </row>
    <row r="24" spans="1:16" ht="15.75" thickBot="1">
      <c r="A24" s="59">
        <f>COUNTIF(G20:G21,"D1")</f>
        <v>2</v>
      </c>
      <c r="B24"/>
      <c r="D24" s="60" t="s">
        <v>93</v>
      </c>
      <c r="F24"/>
      <c r="O24"/>
      <c r="P24"/>
    </row>
    <row r="25" spans="2:16" ht="12.75">
      <c r="B25"/>
      <c r="F25"/>
      <c r="O25"/>
      <c r="P25"/>
    </row>
    <row r="26" spans="2:16" ht="12.75">
      <c r="B26"/>
      <c r="F26"/>
      <c r="O26"/>
      <c r="P26"/>
    </row>
    <row r="27" spans="2:16" ht="12.75">
      <c r="B27"/>
      <c r="F27"/>
      <c r="O27"/>
      <c r="P27"/>
    </row>
    <row r="28" spans="2:16" ht="12.75">
      <c r="B28"/>
      <c r="F28"/>
      <c r="O28"/>
      <c r="P28"/>
    </row>
    <row r="29" spans="2:16" ht="12.75">
      <c r="B29"/>
      <c r="F29"/>
      <c r="O29"/>
      <c r="P29"/>
    </row>
    <row r="30" spans="2:16" ht="12.75">
      <c r="B30"/>
      <c r="F30"/>
      <c r="O30"/>
      <c r="P30"/>
    </row>
    <row r="31" spans="2:16" ht="12.75">
      <c r="B31"/>
      <c r="F31"/>
      <c r="O31"/>
      <c r="P31"/>
    </row>
    <row r="32" spans="2:16" ht="12.75">
      <c r="B32"/>
      <c r="F32"/>
      <c r="O32"/>
      <c r="P32"/>
    </row>
    <row r="33" spans="2:16" ht="12.75">
      <c r="B33"/>
      <c r="F33"/>
      <c r="O33"/>
      <c r="P33"/>
    </row>
    <row r="34" spans="2:16" ht="12.75">
      <c r="B34"/>
      <c r="F34"/>
      <c r="O34"/>
      <c r="P34"/>
    </row>
    <row r="35" spans="2:16" ht="12.75">
      <c r="B35"/>
      <c r="F35"/>
      <c r="O35"/>
      <c r="P35"/>
    </row>
    <row r="36" spans="2:16" ht="12.75">
      <c r="B36"/>
      <c r="F36"/>
      <c r="O36"/>
      <c r="P36"/>
    </row>
    <row r="37" spans="2:16" ht="12.75">
      <c r="B37"/>
      <c r="F37"/>
      <c r="O37"/>
      <c r="P37"/>
    </row>
    <row r="38" spans="2:16" ht="12.75">
      <c r="B38"/>
      <c r="F38"/>
      <c r="O38"/>
      <c r="P38"/>
    </row>
    <row r="39" spans="2:16" ht="12.75">
      <c r="B39"/>
      <c r="F39"/>
      <c r="O39"/>
      <c r="P39"/>
    </row>
  </sheetData>
  <sheetProtection selectLockedCells="1"/>
  <mergeCells count="6">
    <mergeCell ref="E17:I17"/>
    <mergeCell ref="A19:A21"/>
    <mergeCell ref="E3:I3"/>
    <mergeCell ref="E1:I1"/>
    <mergeCell ref="E5:I5"/>
    <mergeCell ref="A7:A12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2" r:id="rId2"/>
  <headerFooter alignWithMargins="0">
    <oddFooter>&amp;REdité le 14/05/2006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U55"/>
  <sheetViews>
    <sheetView showGridLines="0" showZeros="0" workbookViewId="0" topLeftCell="A20">
      <selection activeCell="B33" sqref="B33:O36"/>
    </sheetView>
  </sheetViews>
  <sheetFormatPr defaultColWidth="11.421875" defaultRowHeight="12.75"/>
  <cols>
    <col min="2" max="2" width="5.7109375" style="0" customWidth="1"/>
    <col min="3" max="3" width="2.7109375" style="0" customWidth="1"/>
    <col min="4" max="4" width="28.00390625" style="0" bestFit="1" customWidth="1"/>
    <col min="5" max="5" width="27.7109375" style="0" bestFit="1" customWidth="1"/>
    <col min="6" max="6" width="12.7109375" style="0" customWidth="1"/>
    <col min="7" max="7" width="4.140625" style="2" customWidth="1"/>
    <col min="8" max="13" width="5.7109375" style="0" customWidth="1"/>
    <col min="14" max="14" width="6.7109375" style="0" customWidth="1"/>
    <col min="15" max="16" width="3.7109375" style="0" customWidth="1"/>
    <col min="17" max="17" width="10.7109375" style="0" bestFit="1" customWidth="1"/>
    <col min="18" max="18" width="6.00390625" style="0" customWidth="1"/>
    <col min="19" max="20" width="0.85546875" style="0" customWidth="1"/>
    <col min="21" max="21" width="15.57421875" style="0" bestFit="1" customWidth="1"/>
  </cols>
  <sheetData>
    <row r="1" ht="5.25" customHeight="1" hidden="1"/>
    <row r="2" ht="5.25" customHeight="1" hidden="1"/>
    <row r="3" spans="3:9" ht="20.25">
      <c r="C3" s="2"/>
      <c r="E3" s="79" t="s">
        <v>18</v>
      </c>
      <c r="F3" s="79"/>
      <c r="G3" s="79"/>
      <c r="H3" s="79"/>
      <c r="I3" s="79"/>
    </row>
    <row r="4" ht="6.75" customHeight="1">
      <c r="C4" s="2"/>
    </row>
    <row r="5" spans="3:9" ht="12.75">
      <c r="C5" s="2"/>
      <c r="E5" s="81" t="s">
        <v>17</v>
      </c>
      <c r="F5" s="81"/>
      <c r="G5" s="81"/>
      <c r="H5" s="81"/>
      <c r="I5" s="81"/>
    </row>
    <row r="6" ht="6.75" customHeight="1">
      <c r="C6" s="2"/>
    </row>
    <row r="7" spans="3:9" ht="20.25">
      <c r="C7" s="2"/>
      <c r="E7" s="82" t="s">
        <v>84</v>
      </c>
      <c r="F7" s="82"/>
      <c r="G7" s="82"/>
      <c r="H7" s="82"/>
      <c r="I7" s="82"/>
    </row>
    <row r="8" spans="3:7" ht="8.25" customHeight="1">
      <c r="C8" s="2"/>
      <c r="G8"/>
    </row>
    <row r="9" spans="1:17" ht="15">
      <c r="A9" s="86" t="s">
        <v>0</v>
      </c>
      <c r="B9" s="5" t="s">
        <v>78</v>
      </c>
      <c r="C9" s="4" t="s">
        <v>79</v>
      </c>
      <c r="D9" s="10" t="s">
        <v>12</v>
      </c>
      <c r="E9" s="10" t="s">
        <v>3</v>
      </c>
      <c r="F9" s="13" t="s">
        <v>4</v>
      </c>
      <c r="G9" s="10" t="s">
        <v>11</v>
      </c>
      <c r="H9" s="11">
        <v>1</v>
      </c>
      <c r="I9" s="11">
        <v>2</v>
      </c>
      <c r="J9" s="11">
        <v>3</v>
      </c>
      <c r="K9" s="11">
        <v>4</v>
      </c>
      <c r="L9" s="11">
        <v>5</v>
      </c>
      <c r="M9" s="11">
        <v>6</v>
      </c>
      <c r="N9" s="11" t="s">
        <v>5</v>
      </c>
      <c r="O9" s="6" t="s">
        <v>19</v>
      </c>
      <c r="P9" s="6" t="s">
        <v>15</v>
      </c>
      <c r="Q9" s="50" t="s">
        <v>91</v>
      </c>
    </row>
    <row r="10" spans="1:17" ht="15">
      <c r="A10" s="87"/>
      <c r="B10" s="6" t="s">
        <v>23</v>
      </c>
      <c r="C10" s="6" t="s">
        <v>52</v>
      </c>
      <c r="D10" s="7" t="s">
        <v>26</v>
      </c>
      <c r="E10" s="4" t="s">
        <v>21</v>
      </c>
      <c r="F10" s="14" t="s">
        <v>27</v>
      </c>
      <c r="G10" s="6" t="s">
        <v>0</v>
      </c>
      <c r="H10" s="38">
        <v>98</v>
      </c>
      <c r="I10" s="38">
        <v>99</v>
      </c>
      <c r="J10" s="38">
        <v>100</v>
      </c>
      <c r="K10" s="38">
        <v>100</v>
      </c>
      <c r="L10" s="38">
        <v>100</v>
      </c>
      <c r="M10" s="38">
        <v>99</v>
      </c>
      <c r="N10" s="55">
        <f aca="true" t="shared" si="0" ref="N10:N21">SUM(H10:M10)</f>
        <v>596</v>
      </c>
      <c r="O10" s="6"/>
      <c r="P10" s="6"/>
      <c r="Q10" s="54">
        <v>1</v>
      </c>
    </row>
    <row r="11" spans="1:17" ht="15">
      <c r="A11" s="87"/>
      <c r="B11" s="6" t="s">
        <v>23</v>
      </c>
      <c r="C11" s="6" t="s">
        <v>74</v>
      </c>
      <c r="D11" s="7" t="s">
        <v>81</v>
      </c>
      <c r="E11" s="4" t="s">
        <v>98</v>
      </c>
      <c r="F11" s="14" t="s">
        <v>83</v>
      </c>
      <c r="G11" s="6" t="s">
        <v>0</v>
      </c>
      <c r="H11" s="38">
        <v>98</v>
      </c>
      <c r="I11" s="38">
        <v>97</v>
      </c>
      <c r="J11" s="38">
        <v>98</v>
      </c>
      <c r="K11" s="38">
        <v>99</v>
      </c>
      <c r="L11" s="38">
        <v>98</v>
      </c>
      <c r="M11" s="38">
        <v>98</v>
      </c>
      <c r="N11" s="69">
        <f t="shared" si="0"/>
        <v>588</v>
      </c>
      <c r="O11" s="6"/>
      <c r="P11" s="73" t="s">
        <v>15</v>
      </c>
      <c r="Q11" s="54">
        <v>2</v>
      </c>
    </row>
    <row r="12" spans="1:17" ht="15">
      <c r="A12" s="87"/>
      <c r="B12" s="6" t="s">
        <v>23</v>
      </c>
      <c r="C12" s="6" t="s">
        <v>40</v>
      </c>
      <c r="D12" s="7" t="s">
        <v>109</v>
      </c>
      <c r="E12" s="4" t="s">
        <v>107</v>
      </c>
      <c r="F12" s="14" t="s">
        <v>110</v>
      </c>
      <c r="G12" s="6" t="s">
        <v>0</v>
      </c>
      <c r="H12" s="38">
        <v>97</v>
      </c>
      <c r="I12" s="38">
        <v>97</v>
      </c>
      <c r="J12" s="38">
        <v>98</v>
      </c>
      <c r="K12" s="38">
        <v>99</v>
      </c>
      <c r="L12" s="38">
        <v>97</v>
      </c>
      <c r="M12" s="38">
        <v>99</v>
      </c>
      <c r="N12" s="55">
        <f t="shared" si="0"/>
        <v>587</v>
      </c>
      <c r="O12" s="6"/>
      <c r="P12" s="6"/>
      <c r="Q12" s="54">
        <v>3</v>
      </c>
    </row>
    <row r="13" spans="1:17" ht="15">
      <c r="A13" s="87"/>
      <c r="B13" s="6" t="s">
        <v>23</v>
      </c>
      <c r="C13" s="6" t="s">
        <v>40</v>
      </c>
      <c r="D13" s="7" t="s">
        <v>106</v>
      </c>
      <c r="E13" s="4" t="s">
        <v>107</v>
      </c>
      <c r="F13" s="14" t="s">
        <v>108</v>
      </c>
      <c r="G13" s="6" t="s">
        <v>0</v>
      </c>
      <c r="H13" s="38">
        <v>100</v>
      </c>
      <c r="I13" s="38">
        <v>100</v>
      </c>
      <c r="J13" s="38">
        <v>95</v>
      </c>
      <c r="K13" s="38">
        <v>98</v>
      </c>
      <c r="L13" s="38">
        <v>96</v>
      </c>
      <c r="M13" s="38">
        <v>98</v>
      </c>
      <c r="N13" s="55">
        <f t="shared" si="0"/>
        <v>587</v>
      </c>
      <c r="O13" s="6"/>
      <c r="P13" s="6"/>
      <c r="Q13" s="54">
        <v>4</v>
      </c>
    </row>
    <row r="14" spans="1:17" ht="15">
      <c r="A14" s="87"/>
      <c r="B14" s="6" t="s">
        <v>23</v>
      </c>
      <c r="C14" s="6" t="s">
        <v>40</v>
      </c>
      <c r="D14" s="7" t="s">
        <v>103</v>
      </c>
      <c r="E14" s="4" t="s">
        <v>100</v>
      </c>
      <c r="F14" s="14" t="s">
        <v>104</v>
      </c>
      <c r="G14" s="6" t="s">
        <v>0</v>
      </c>
      <c r="H14" s="38">
        <v>98</v>
      </c>
      <c r="I14" s="38">
        <v>98</v>
      </c>
      <c r="J14" s="38">
        <v>97</v>
      </c>
      <c r="K14" s="38">
        <v>98</v>
      </c>
      <c r="L14" s="38">
        <v>99</v>
      </c>
      <c r="M14" s="38">
        <v>97</v>
      </c>
      <c r="N14" s="55">
        <f t="shared" si="0"/>
        <v>587</v>
      </c>
      <c r="O14" s="6"/>
      <c r="P14" s="6"/>
      <c r="Q14" s="54">
        <v>5</v>
      </c>
    </row>
    <row r="15" spans="1:17" ht="15">
      <c r="A15" s="89"/>
      <c r="B15" s="6" t="s">
        <v>23</v>
      </c>
      <c r="C15" s="6" t="s">
        <v>40</v>
      </c>
      <c r="D15" s="7" t="s">
        <v>115</v>
      </c>
      <c r="E15" s="4" t="s">
        <v>21</v>
      </c>
      <c r="F15" s="14" t="s">
        <v>116</v>
      </c>
      <c r="G15" s="6" t="s">
        <v>0</v>
      </c>
      <c r="H15" s="38">
        <v>96</v>
      </c>
      <c r="I15" s="38">
        <v>95</v>
      </c>
      <c r="J15" s="38">
        <v>100</v>
      </c>
      <c r="K15" s="38">
        <v>97</v>
      </c>
      <c r="L15" s="38">
        <v>100</v>
      </c>
      <c r="M15" s="38">
        <v>98</v>
      </c>
      <c r="N15" s="55">
        <f t="shared" si="0"/>
        <v>586</v>
      </c>
      <c r="O15" s="6"/>
      <c r="P15" s="6"/>
      <c r="Q15" s="54">
        <v>6</v>
      </c>
    </row>
    <row r="16" spans="1:17" ht="15">
      <c r="A16" s="89"/>
      <c r="B16" s="6" t="s">
        <v>23</v>
      </c>
      <c r="C16" s="6" t="s">
        <v>40</v>
      </c>
      <c r="D16" s="7" t="s">
        <v>99</v>
      </c>
      <c r="E16" s="4" t="s">
        <v>100</v>
      </c>
      <c r="F16" s="14" t="s">
        <v>101</v>
      </c>
      <c r="G16" s="6" t="s">
        <v>0</v>
      </c>
      <c r="H16" s="38">
        <v>95</v>
      </c>
      <c r="I16" s="38">
        <v>98</v>
      </c>
      <c r="J16" s="38">
        <v>98</v>
      </c>
      <c r="K16" s="38">
        <v>99</v>
      </c>
      <c r="L16" s="38">
        <v>98</v>
      </c>
      <c r="M16" s="38">
        <v>98</v>
      </c>
      <c r="N16" s="55">
        <f t="shared" si="0"/>
        <v>586</v>
      </c>
      <c r="O16" s="6"/>
      <c r="P16" s="6"/>
      <c r="Q16" s="54">
        <v>7</v>
      </c>
    </row>
    <row r="17" spans="1:17" ht="15">
      <c r="A17" s="89"/>
      <c r="B17" s="6" t="s">
        <v>23</v>
      </c>
      <c r="C17" s="6" t="s">
        <v>74</v>
      </c>
      <c r="D17" s="7" t="s">
        <v>82</v>
      </c>
      <c r="E17" s="4" t="s">
        <v>105</v>
      </c>
      <c r="F17" s="14" t="s">
        <v>86</v>
      </c>
      <c r="G17" s="6" t="s">
        <v>0</v>
      </c>
      <c r="H17" s="38">
        <v>96</v>
      </c>
      <c r="I17" s="38">
        <v>96</v>
      </c>
      <c r="J17" s="38">
        <v>99</v>
      </c>
      <c r="K17" s="38">
        <v>96</v>
      </c>
      <c r="L17" s="38">
        <v>93</v>
      </c>
      <c r="M17" s="38">
        <v>97</v>
      </c>
      <c r="N17" s="55">
        <f t="shared" si="0"/>
        <v>577</v>
      </c>
      <c r="O17" s="6"/>
      <c r="P17" s="6"/>
      <c r="Q17" s="54">
        <v>8</v>
      </c>
    </row>
    <row r="18" spans="1:17" ht="15">
      <c r="A18" s="89"/>
      <c r="B18" s="6" t="s">
        <v>23</v>
      </c>
      <c r="C18" s="6" t="s">
        <v>19</v>
      </c>
      <c r="D18" s="7" t="s">
        <v>35</v>
      </c>
      <c r="E18" s="4" t="s">
        <v>36</v>
      </c>
      <c r="F18" s="14" t="s">
        <v>37</v>
      </c>
      <c r="G18" s="6" t="s">
        <v>0</v>
      </c>
      <c r="H18" s="38">
        <v>97</v>
      </c>
      <c r="I18" s="38">
        <v>93</v>
      </c>
      <c r="J18" s="38">
        <v>98</v>
      </c>
      <c r="K18" s="38">
        <v>96</v>
      </c>
      <c r="L18" s="38">
        <v>98</v>
      </c>
      <c r="M18" s="38">
        <v>94</v>
      </c>
      <c r="N18" s="55">
        <f t="shared" si="0"/>
        <v>576</v>
      </c>
      <c r="O18" s="6"/>
      <c r="P18" s="6"/>
      <c r="Q18" s="54">
        <v>9</v>
      </c>
    </row>
    <row r="19" spans="1:17" ht="15">
      <c r="A19" s="89"/>
      <c r="B19" s="17" t="s">
        <v>23</v>
      </c>
      <c r="C19" s="6" t="s">
        <v>52</v>
      </c>
      <c r="D19" s="7" t="s">
        <v>6</v>
      </c>
      <c r="E19" s="4" t="s">
        <v>21</v>
      </c>
      <c r="F19" s="14" t="s">
        <v>55</v>
      </c>
      <c r="G19" s="6" t="s">
        <v>0</v>
      </c>
      <c r="H19" s="38">
        <v>96</v>
      </c>
      <c r="I19" s="38">
        <v>94</v>
      </c>
      <c r="J19" s="38">
        <v>96</v>
      </c>
      <c r="K19" s="38">
        <v>95</v>
      </c>
      <c r="L19" s="38">
        <v>97</v>
      </c>
      <c r="M19" s="38">
        <v>97</v>
      </c>
      <c r="N19" s="55">
        <f t="shared" si="0"/>
        <v>575</v>
      </c>
      <c r="O19" s="6"/>
      <c r="P19" s="6"/>
      <c r="Q19" s="54">
        <v>10</v>
      </c>
    </row>
    <row r="20" spans="1:17" ht="15.75" thickBot="1">
      <c r="A20" s="89"/>
      <c r="B20" s="6" t="s">
        <v>23</v>
      </c>
      <c r="C20" s="6" t="s">
        <v>40</v>
      </c>
      <c r="D20" s="7" t="s">
        <v>92</v>
      </c>
      <c r="E20" s="4" t="s">
        <v>113</v>
      </c>
      <c r="F20" s="14" t="s">
        <v>43</v>
      </c>
      <c r="G20" s="6" t="s">
        <v>0</v>
      </c>
      <c r="H20" s="38">
        <v>93</v>
      </c>
      <c r="I20" s="38">
        <v>97</v>
      </c>
      <c r="J20" s="38">
        <v>98</v>
      </c>
      <c r="K20" s="38">
        <v>91</v>
      </c>
      <c r="L20" s="38">
        <v>97</v>
      </c>
      <c r="M20" s="38">
        <v>96</v>
      </c>
      <c r="N20" s="55">
        <f t="shared" si="0"/>
        <v>572</v>
      </c>
      <c r="O20" s="6"/>
      <c r="P20" s="6"/>
      <c r="Q20" s="54">
        <v>11</v>
      </c>
    </row>
    <row r="21" spans="1:21" ht="15.75" thickBot="1">
      <c r="A21" s="88"/>
      <c r="B21" s="6" t="s">
        <v>23</v>
      </c>
      <c r="C21" s="6" t="s">
        <v>65</v>
      </c>
      <c r="D21" s="7" t="s">
        <v>68</v>
      </c>
      <c r="E21" s="4" t="s">
        <v>105</v>
      </c>
      <c r="F21" s="14" t="s">
        <v>69</v>
      </c>
      <c r="G21" s="6" t="s">
        <v>0</v>
      </c>
      <c r="H21" s="38"/>
      <c r="I21" s="38"/>
      <c r="J21" s="38"/>
      <c r="K21" s="38"/>
      <c r="L21" s="38"/>
      <c r="M21" s="38"/>
      <c r="N21" s="55">
        <f t="shared" si="0"/>
        <v>0</v>
      </c>
      <c r="O21" s="6"/>
      <c r="P21" s="6"/>
      <c r="Q21" s="54">
        <f>IF((N21=0),"",RANK(N21,$N$10:$N$21,0))</f>
      </c>
      <c r="R21" s="59">
        <f>COUNTIF(G10:G21,"S1")</f>
        <v>12</v>
      </c>
      <c r="U21" s="70" t="s">
        <v>93</v>
      </c>
    </row>
    <row r="23" spans="1:17" ht="15">
      <c r="A23" s="86" t="s">
        <v>1</v>
      </c>
      <c r="B23" s="5" t="s">
        <v>78</v>
      </c>
      <c r="C23" s="4" t="s">
        <v>79</v>
      </c>
      <c r="D23" s="10" t="s">
        <v>12</v>
      </c>
      <c r="E23" s="10" t="s">
        <v>3</v>
      </c>
      <c r="F23" s="13" t="s">
        <v>4</v>
      </c>
      <c r="G23" s="10" t="s">
        <v>11</v>
      </c>
      <c r="H23" s="11">
        <v>1</v>
      </c>
      <c r="I23" s="11">
        <v>2</v>
      </c>
      <c r="J23" s="11">
        <v>3</v>
      </c>
      <c r="K23" s="11">
        <v>4</v>
      </c>
      <c r="L23" s="11">
        <v>5</v>
      </c>
      <c r="M23" s="11">
        <v>6</v>
      </c>
      <c r="N23" s="11" t="s">
        <v>5</v>
      </c>
      <c r="O23" s="6" t="s">
        <v>19</v>
      </c>
      <c r="P23" s="6" t="s">
        <v>15</v>
      </c>
      <c r="Q23" s="50" t="s">
        <v>91</v>
      </c>
    </row>
    <row r="24" spans="1:17" ht="15">
      <c r="A24" s="87"/>
      <c r="B24" s="17" t="s">
        <v>23</v>
      </c>
      <c r="C24" s="6" t="s">
        <v>52</v>
      </c>
      <c r="D24" s="8" t="s">
        <v>61</v>
      </c>
      <c r="E24" s="4" t="s">
        <v>114</v>
      </c>
      <c r="F24" s="14" t="s">
        <v>62</v>
      </c>
      <c r="G24" s="6" t="s">
        <v>1</v>
      </c>
      <c r="H24" s="38">
        <v>98</v>
      </c>
      <c r="I24" s="38">
        <v>98</v>
      </c>
      <c r="J24" s="38">
        <v>96</v>
      </c>
      <c r="K24" s="38">
        <v>99</v>
      </c>
      <c r="L24" s="38">
        <v>97</v>
      </c>
      <c r="M24" s="38">
        <v>98</v>
      </c>
      <c r="N24" s="55">
        <f aca="true" t="shared" si="1" ref="N24:N30">SUM(H24:M24)</f>
        <v>586</v>
      </c>
      <c r="O24" s="6"/>
      <c r="P24" s="6"/>
      <c r="Q24" s="54">
        <v>1</v>
      </c>
    </row>
    <row r="25" spans="1:17" ht="15">
      <c r="A25" s="87"/>
      <c r="B25" s="17" t="s">
        <v>23</v>
      </c>
      <c r="C25" s="6" t="s">
        <v>40</v>
      </c>
      <c r="D25" s="9" t="s">
        <v>111</v>
      </c>
      <c r="E25" s="4" t="s">
        <v>107</v>
      </c>
      <c r="F25" s="14" t="s">
        <v>112</v>
      </c>
      <c r="G25" s="6" t="s">
        <v>1</v>
      </c>
      <c r="H25" s="38">
        <v>96</v>
      </c>
      <c r="I25" s="38">
        <v>98</v>
      </c>
      <c r="J25" s="38">
        <v>93</v>
      </c>
      <c r="K25" s="38">
        <v>98</v>
      </c>
      <c r="L25" s="38">
        <v>99</v>
      </c>
      <c r="M25" s="38">
        <v>96</v>
      </c>
      <c r="N25" s="55">
        <f t="shared" si="1"/>
        <v>580</v>
      </c>
      <c r="O25" s="6"/>
      <c r="P25" s="6"/>
      <c r="Q25" s="54">
        <v>2</v>
      </c>
    </row>
    <row r="26" spans="1:17" ht="15">
      <c r="A26" s="87"/>
      <c r="B26" s="17" t="s">
        <v>23</v>
      </c>
      <c r="C26" s="6" t="s">
        <v>74</v>
      </c>
      <c r="D26" s="7" t="s">
        <v>75</v>
      </c>
      <c r="E26" s="4" t="s">
        <v>77</v>
      </c>
      <c r="F26" s="14" t="s">
        <v>76</v>
      </c>
      <c r="G26" s="6" t="s">
        <v>1</v>
      </c>
      <c r="H26" s="38">
        <v>94</v>
      </c>
      <c r="I26" s="38">
        <v>98</v>
      </c>
      <c r="J26" s="38">
        <v>97</v>
      </c>
      <c r="K26" s="38">
        <v>97</v>
      </c>
      <c r="L26" s="38">
        <v>97</v>
      </c>
      <c r="M26" s="38">
        <v>95</v>
      </c>
      <c r="N26" s="55">
        <f t="shared" si="1"/>
        <v>578</v>
      </c>
      <c r="O26" s="6"/>
      <c r="P26" s="6"/>
      <c r="Q26" s="54">
        <v>3</v>
      </c>
    </row>
    <row r="27" spans="1:17" ht="15">
      <c r="A27" s="87"/>
      <c r="B27" s="17" t="s">
        <v>23</v>
      </c>
      <c r="C27" s="6" t="s">
        <v>52</v>
      </c>
      <c r="D27" s="8" t="s">
        <v>53</v>
      </c>
      <c r="E27" s="4" t="s">
        <v>114</v>
      </c>
      <c r="F27" s="15" t="s">
        <v>54</v>
      </c>
      <c r="G27" s="6" t="s">
        <v>1</v>
      </c>
      <c r="H27" s="38">
        <v>90</v>
      </c>
      <c r="I27" s="38">
        <v>99</v>
      </c>
      <c r="J27" s="38">
        <v>98</v>
      </c>
      <c r="K27" s="38">
        <v>95</v>
      </c>
      <c r="L27" s="38">
        <v>96</v>
      </c>
      <c r="M27" s="38">
        <v>94</v>
      </c>
      <c r="N27" s="55">
        <f t="shared" si="1"/>
        <v>572</v>
      </c>
      <c r="O27" s="6" t="s">
        <v>19</v>
      </c>
      <c r="P27" s="6"/>
      <c r="Q27" s="54">
        <v>4</v>
      </c>
    </row>
    <row r="28" spans="1:17" ht="15">
      <c r="A28" s="87"/>
      <c r="B28" s="17" t="s">
        <v>23</v>
      </c>
      <c r="C28" s="6" t="s">
        <v>65</v>
      </c>
      <c r="D28" s="7" t="s">
        <v>64</v>
      </c>
      <c r="E28" s="4" t="s">
        <v>113</v>
      </c>
      <c r="F28" s="14" t="s">
        <v>63</v>
      </c>
      <c r="G28" s="6" t="s">
        <v>1</v>
      </c>
      <c r="H28" s="38">
        <v>95</v>
      </c>
      <c r="I28" s="38">
        <v>94</v>
      </c>
      <c r="J28" s="38">
        <v>96</v>
      </c>
      <c r="K28" s="38">
        <v>92</v>
      </c>
      <c r="L28" s="38">
        <v>95</v>
      </c>
      <c r="M28" s="38">
        <v>96</v>
      </c>
      <c r="N28" s="55">
        <f t="shared" si="1"/>
        <v>568</v>
      </c>
      <c r="O28" s="6"/>
      <c r="P28" s="6"/>
      <c r="Q28" s="54">
        <v>5</v>
      </c>
    </row>
    <row r="29" spans="1:17" ht="15.75" thickBot="1">
      <c r="A29" s="87"/>
      <c r="B29" s="17" t="s">
        <v>23</v>
      </c>
      <c r="C29" s="6" t="s">
        <v>40</v>
      </c>
      <c r="D29" s="7" t="s">
        <v>9</v>
      </c>
      <c r="E29" s="4" t="s">
        <v>114</v>
      </c>
      <c r="F29" s="14" t="s">
        <v>39</v>
      </c>
      <c r="G29" s="6" t="s">
        <v>1</v>
      </c>
      <c r="H29" s="38">
        <v>95</v>
      </c>
      <c r="I29" s="38">
        <v>94</v>
      </c>
      <c r="J29" s="38">
        <v>94</v>
      </c>
      <c r="K29" s="38">
        <v>98</v>
      </c>
      <c r="L29" s="38">
        <v>92</v>
      </c>
      <c r="M29" s="38">
        <v>95</v>
      </c>
      <c r="N29" s="55">
        <f t="shared" si="1"/>
        <v>568</v>
      </c>
      <c r="O29" s="6"/>
      <c r="P29" s="6"/>
      <c r="Q29" s="54">
        <v>6</v>
      </c>
    </row>
    <row r="30" spans="1:21" ht="15.75" thickBot="1">
      <c r="A30" s="88"/>
      <c r="B30" s="17" t="s">
        <v>23</v>
      </c>
      <c r="C30" s="6" t="s">
        <v>65</v>
      </c>
      <c r="D30" s="7" t="s">
        <v>66</v>
      </c>
      <c r="E30" s="4" t="s">
        <v>105</v>
      </c>
      <c r="F30" s="14" t="s">
        <v>67</v>
      </c>
      <c r="G30" s="6" t="s">
        <v>1</v>
      </c>
      <c r="H30" s="38">
        <v>94</v>
      </c>
      <c r="I30" s="38">
        <v>83</v>
      </c>
      <c r="J30" s="38">
        <v>87</v>
      </c>
      <c r="K30" s="38">
        <v>96</v>
      </c>
      <c r="L30" s="38">
        <v>95</v>
      </c>
      <c r="M30" s="38">
        <v>91</v>
      </c>
      <c r="N30" s="55">
        <f t="shared" si="1"/>
        <v>546</v>
      </c>
      <c r="O30" s="6"/>
      <c r="P30" s="6"/>
      <c r="Q30" s="54">
        <v>7</v>
      </c>
      <c r="R30" s="59">
        <f>COUNTIF(G24:G30,"S2")</f>
        <v>7</v>
      </c>
      <c r="U30" s="70" t="s">
        <v>93</v>
      </c>
    </row>
    <row r="32" spans="1:17" ht="15">
      <c r="A32" s="86" t="s">
        <v>2</v>
      </c>
      <c r="B32" s="5" t="s">
        <v>78</v>
      </c>
      <c r="C32" s="4" t="s">
        <v>79</v>
      </c>
      <c r="D32" s="10" t="s">
        <v>12</v>
      </c>
      <c r="E32" s="10" t="s">
        <v>3</v>
      </c>
      <c r="F32" s="13" t="s">
        <v>4</v>
      </c>
      <c r="G32" s="10" t="s">
        <v>11</v>
      </c>
      <c r="H32" s="11">
        <v>1</v>
      </c>
      <c r="I32" s="11">
        <v>2</v>
      </c>
      <c r="J32" s="11">
        <v>3</v>
      </c>
      <c r="K32" s="11">
        <v>4</v>
      </c>
      <c r="L32" s="11">
        <v>5</v>
      </c>
      <c r="M32" s="11">
        <v>6</v>
      </c>
      <c r="N32" s="11" t="s">
        <v>5</v>
      </c>
      <c r="O32" s="6" t="s">
        <v>19</v>
      </c>
      <c r="P32" s="6" t="s">
        <v>15</v>
      </c>
      <c r="Q32" s="50" t="s">
        <v>91</v>
      </c>
    </row>
    <row r="33" spans="1:17" ht="15">
      <c r="A33" s="87"/>
      <c r="B33" s="6" t="s">
        <v>23</v>
      </c>
      <c r="C33" s="6" t="s">
        <v>74</v>
      </c>
      <c r="D33" s="7" t="s">
        <v>8</v>
      </c>
      <c r="E33" s="4" t="s">
        <v>114</v>
      </c>
      <c r="F33" s="14" t="s">
        <v>87</v>
      </c>
      <c r="G33" s="6" t="s">
        <v>2</v>
      </c>
      <c r="H33" s="6">
        <v>95</v>
      </c>
      <c r="I33" s="6">
        <v>94</v>
      </c>
      <c r="J33" s="6">
        <v>97</v>
      </c>
      <c r="K33" s="6">
        <v>96</v>
      </c>
      <c r="L33" s="6">
        <v>96</v>
      </c>
      <c r="M33" s="6">
        <v>92</v>
      </c>
      <c r="N33" s="55">
        <f>SUM(H33:M33)</f>
        <v>570</v>
      </c>
      <c r="O33" s="6" t="s">
        <v>19</v>
      </c>
      <c r="P33" s="6"/>
      <c r="Q33" s="54">
        <v>1</v>
      </c>
    </row>
    <row r="34" spans="1:17" ht="15">
      <c r="A34" s="87"/>
      <c r="B34" s="17" t="s">
        <v>23</v>
      </c>
      <c r="C34" s="6" t="s">
        <v>65</v>
      </c>
      <c r="D34" s="8" t="s">
        <v>72</v>
      </c>
      <c r="E34" s="4" t="s">
        <v>105</v>
      </c>
      <c r="F34" s="14" t="s">
        <v>73</v>
      </c>
      <c r="G34" s="6" t="s">
        <v>2</v>
      </c>
      <c r="H34" s="6">
        <v>95</v>
      </c>
      <c r="I34" s="6">
        <v>91</v>
      </c>
      <c r="J34" s="6">
        <v>97</v>
      </c>
      <c r="K34" s="6">
        <v>95</v>
      </c>
      <c r="L34" s="6">
        <v>94</v>
      </c>
      <c r="M34" s="6">
        <v>94</v>
      </c>
      <c r="N34" s="55">
        <f>SUM(H34:M34)</f>
        <v>566</v>
      </c>
      <c r="O34" s="6" t="s">
        <v>19</v>
      </c>
      <c r="P34" s="6"/>
      <c r="Q34" s="54">
        <v>2</v>
      </c>
    </row>
    <row r="35" spans="1:17" ht="15.75" thickBot="1">
      <c r="A35" s="87"/>
      <c r="B35" s="17" t="s">
        <v>23</v>
      </c>
      <c r="C35" s="6" t="s">
        <v>40</v>
      </c>
      <c r="D35" s="8" t="s">
        <v>13</v>
      </c>
      <c r="E35" s="4" t="s">
        <v>21</v>
      </c>
      <c r="F35" s="14" t="s">
        <v>46</v>
      </c>
      <c r="G35" s="6" t="s">
        <v>2</v>
      </c>
      <c r="H35" s="38">
        <v>95</v>
      </c>
      <c r="I35" s="38">
        <v>92</v>
      </c>
      <c r="J35" s="38">
        <v>96</v>
      </c>
      <c r="K35" s="38">
        <v>97</v>
      </c>
      <c r="L35" s="38">
        <v>94</v>
      </c>
      <c r="M35" s="38">
        <v>92</v>
      </c>
      <c r="N35" s="39">
        <f>SUM(H35:M35)</f>
        <v>566</v>
      </c>
      <c r="O35" s="6" t="s">
        <v>19</v>
      </c>
      <c r="P35" s="6"/>
      <c r="Q35" s="54">
        <v>3</v>
      </c>
    </row>
    <row r="36" spans="1:21" ht="15.75" thickBot="1">
      <c r="A36" s="88"/>
      <c r="B36" s="6" t="s">
        <v>23</v>
      </c>
      <c r="C36" s="6" t="s">
        <v>40</v>
      </c>
      <c r="D36" s="9" t="s">
        <v>41</v>
      </c>
      <c r="E36" s="4" t="s">
        <v>113</v>
      </c>
      <c r="F36" s="14" t="s">
        <v>42</v>
      </c>
      <c r="G36" s="6" t="s">
        <v>2</v>
      </c>
      <c r="H36" s="38">
        <v>94</v>
      </c>
      <c r="I36" s="38">
        <v>95</v>
      </c>
      <c r="J36" s="38">
        <v>95</v>
      </c>
      <c r="K36" s="38">
        <v>93</v>
      </c>
      <c r="L36" s="38">
        <v>88</v>
      </c>
      <c r="M36" s="38">
        <v>98</v>
      </c>
      <c r="N36" s="39">
        <f>SUM(H36:M36)</f>
        <v>563</v>
      </c>
      <c r="O36" s="6"/>
      <c r="P36" s="6"/>
      <c r="Q36" s="54">
        <v>4</v>
      </c>
      <c r="R36" s="59">
        <f>COUNTIF(G33:G36,"S3")</f>
        <v>4</v>
      </c>
      <c r="U36" s="70" t="s">
        <v>93</v>
      </c>
    </row>
    <row r="38" spans="5:9" ht="15.75">
      <c r="E38" s="80" t="s">
        <v>118</v>
      </c>
      <c r="F38" s="80"/>
      <c r="G38" s="80"/>
      <c r="H38" s="80"/>
      <c r="I38" s="80"/>
    </row>
    <row r="40" spans="1:17" ht="15">
      <c r="A40" s="86" t="s">
        <v>0</v>
      </c>
      <c r="B40" s="5" t="s">
        <v>78</v>
      </c>
      <c r="C40" s="4" t="s">
        <v>79</v>
      </c>
      <c r="D40" s="10" t="s">
        <v>12</v>
      </c>
      <c r="E40" s="10" t="s">
        <v>3</v>
      </c>
      <c r="F40" s="13" t="s">
        <v>4</v>
      </c>
      <c r="G40" s="10" t="s">
        <v>11</v>
      </c>
      <c r="H40" s="11">
        <v>1</v>
      </c>
      <c r="I40" s="11">
        <v>2</v>
      </c>
      <c r="J40" s="11">
        <v>3</v>
      </c>
      <c r="K40" s="11">
        <v>4</v>
      </c>
      <c r="L40" s="11">
        <v>5</v>
      </c>
      <c r="M40" s="11">
        <v>6</v>
      </c>
      <c r="N40" s="11" t="s">
        <v>5</v>
      </c>
      <c r="O40" s="6" t="s">
        <v>19</v>
      </c>
      <c r="P40" s="6" t="s">
        <v>15</v>
      </c>
      <c r="Q40" s="50" t="s">
        <v>91</v>
      </c>
    </row>
    <row r="41" spans="1:17" ht="15">
      <c r="A41" s="87"/>
      <c r="B41" s="6" t="s">
        <v>23</v>
      </c>
      <c r="C41" s="6" t="s">
        <v>52</v>
      </c>
      <c r="D41" s="7" t="s">
        <v>26</v>
      </c>
      <c r="E41" s="4" t="s">
        <v>21</v>
      </c>
      <c r="F41" s="14" t="s">
        <v>27</v>
      </c>
      <c r="G41" s="74" t="s">
        <v>0</v>
      </c>
      <c r="H41" s="38">
        <v>98</v>
      </c>
      <c r="I41" s="38">
        <v>99</v>
      </c>
      <c r="J41" s="38">
        <v>100</v>
      </c>
      <c r="K41" s="38">
        <v>100</v>
      </c>
      <c r="L41" s="38">
        <v>100</v>
      </c>
      <c r="M41" s="38">
        <v>99</v>
      </c>
      <c r="N41" s="55">
        <f>SUM(H41:M41)</f>
        <v>596</v>
      </c>
      <c r="O41" s="6"/>
      <c r="P41" s="6"/>
      <c r="Q41" s="54">
        <v>1</v>
      </c>
    </row>
    <row r="42" spans="1:17" ht="15">
      <c r="A42" s="87"/>
      <c r="B42" s="17" t="s">
        <v>23</v>
      </c>
      <c r="C42" s="6" t="s">
        <v>40</v>
      </c>
      <c r="D42" s="7" t="s">
        <v>115</v>
      </c>
      <c r="E42" s="4" t="s">
        <v>21</v>
      </c>
      <c r="F42" s="14" t="s">
        <v>116</v>
      </c>
      <c r="G42" s="6" t="s">
        <v>0</v>
      </c>
      <c r="H42" s="38">
        <v>96</v>
      </c>
      <c r="I42" s="38">
        <v>95</v>
      </c>
      <c r="J42" s="38">
        <v>100</v>
      </c>
      <c r="K42" s="38">
        <v>97</v>
      </c>
      <c r="L42" s="38">
        <v>100</v>
      </c>
      <c r="M42" s="38">
        <v>98</v>
      </c>
      <c r="N42" s="55">
        <f>SUM(H42:M42)</f>
        <v>586</v>
      </c>
      <c r="O42" s="6"/>
      <c r="P42" s="6"/>
      <c r="Q42" s="54">
        <v>2</v>
      </c>
    </row>
    <row r="43" spans="1:17" ht="15.75" thickBot="1">
      <c r="A43" s="87"/>
      <c r="B43" s="6" t="s">
        <v>23</v>
      </c>
      <c r="C43" s="6" t="s">
        <v>52</v>
      </c>
      <c r="D43" s="7" t="s">
        <v>6</v>
      </c>
      <c r="E43" s="4" t="s">
        <v>21</v>
      </c>
      <c r="F43" s="14" t="s">
        <v>55</v>
      </c>
      <c r="G43" s="6" t="s">
        <v>0</v>
      </c>
      <c r="H43" s="38">
        <v>96</v>
      </c>
      <c r="I43" s="38">
        <v>94</v>
      </c>
      <c r="J43" s="38">
        <v>96</v>
      </c>
      <c r="K43" s="38">
        <v>95</v>
      </c>
      <c r="L43" s="38">
        <v>97</v>
      </c>
      <c r="M43" s="38">
        <v>97</v>
      </c>
      <c r="N43" s="55">
        <f>SUM(H43:M43)</f>
        <v>575</v>
      </c>
      <c r="O43" s="6"/>
      <c r="P43" s="6"/>
      <c r="Q43" s="54">
        <v>3</v>
      </c>
    </row>
    <row r="44" spans="1:21" ht="15.75" thickBot="1">
      <c r="A44" s="88"/>
      <c r="B44" s="6" t="s">
        <v>23</v>
      </c>
      <c r="C44" s="6" t="s">
        <v>40</v>
      </c>
      <c r="D44" s="7" t="s">
        <v>92</v>
      </c>
      <c r="E44" s="4" t="s">
        <v>113</v>
      </c>
      <c r="F44" s="14" t="s">
        <v>43</v>
      </c>
      <c r="G44" s="6" t="s">
        <v>0</v>
      </c>
      <c r="H44" s="38">
        <v>93</v>
      </c>
      <c r="I44" s="38">
        <v>97</v>
      </c>
      <c r="J44" s="38">
        <v>98</v>
      </c>
      <c r="K44" s="38">
        <v>91</v>
      </c>
      <c r="L44" s="38">
        <v>97</v>
      </c>
      <c r="M44" s="38">
        <v>96</v>
      </c>
      <c r="N44" s="55">
        <f>SUM(H44:M44)</f>
        <v>572</v>
      </c>
      <c r="O44" s="6"/>
      <c r="P44" s="6"/>
      <c r="Q44" s="54">
        <v>4</v>
      </c>
      <c r="R44" s="59">
        <f>COUNTIF(G41:G44,"S1")</f>
        <v>4</v>
      </c>
      <c r="U44" s="70" t="s">
        <v>93</v>
      </c>
    </row>
    <row r="46" spans="1:17" ht="15">
      <c r="A46" s="86" t="s">
        <v>1</v>
      </c>
      <c r="B46" s="5" t="s">
        <v>78</v>
      </c>
      <c r="C46" s="4" t="s">
        <v>79</v>
      </c>
      <c r="D46" s="10" t="s">
        <v>12</v>
      </c>
      <c r="E46" s="10" t="s">
        <v>3</v>
      </c>
      <c r="F46" s="13" t="s">
        <v>4</v>
      </c>
      <c r="G46" s="10" t="s">
        <v>11</v>
      </c>
      <c r="H46" s="11">
        <v>1</v>
      </c>
      <c r="I46" s="11">
        <v>2</v>
      </c>
      <c r="J46" s="11">
        <v>3</v>
      </c>
      <c r="K46" s="11">
        <v>4</v>
      </c>
      <c r="L46" s="11">
        <v>5</v>
      </c>
      <c r="M46" s="11">
        <v>6</v>
      </c>
      <c r="N46" s="11" t="s">
        <v>5</v>
      </c>
      <c r="O46" s="6" t="s">
        <v>19</v>
      </c>
      <c r="P46" s="6" t="s">
        <v>15</v>
      </c>
      <c r="Q46" s="50" t="s">
        <v>91</v>
      </c>
    </row>
    <row r="47" spans="1:17" ht="15">
      <c r="A47" s="87"/>
      <c r="B47" s="17" t="s">
        <v>23</v>
      </c>
      <c r="C47" s="6" t="s">
        <v>52</v>
      </c>
      <c r="D47" s="8" t="s">
        <v>61</v>
      </c>
      <c r="E47" s="4" t="s">
        <v>114</v>
      </c>
      <c r="F47" s="14" t="s">
        <v>62</v>
      </c>
      <c r="G47" s="6" t="s">
        <v>1</v>
      </c>
      <c r="H47" s="38">
        <v>98</v>
      </c>
      <c r="I47" s="38">
        <v>98</v>
      </c>
      <c r="J47" s="38">
        <v>96</v>
      </c>
      <c r="K47" s="38">
        <v>99</v>
      </c>
      <c r="L47" s="38">
        <v>97</v>
      </c>
      <c r="M47" s="38">
        <v>98</v>
      </c>
      <c r="N47" s="55">
        <f>SUM(H47:M47)</f>
        <v>586</v>
      </c>
      <c r="O47" s="6"/>
      <c r="P47" s="6"/>
      <c r="Q47" s="54">
        <v>1</v>
      </c>
    </row>
    <row r="48" spans="1:17" ht="15">
      <c r="A48" s="87"/>
      <c r="B48" s="17" t="s">
        <v>23</v>
      </c>
      <c r="C48" s="6" t="s">
        <v>52</v>
      </c>
      <c r="D48" s="8" t="s">
        <v>53</v>
      </c>
      <c r="E48" s="4" t="s">
        <v>114</v>
      </c>
      <c r="F48" s="15" t="s">
        <v>54</v>
      </c>
      <c r="G48" s="6" t="s">
        <v>1</v>
      </c>
      <c r="H48" s="38">
        <v>90</v>
      </c>
      <c r="I48" s="38">
        <v>99</v>
      </c>
      <c r="J48" s="38">
        <v>98</v>
      </c>
      <c r="K48" s="38">
        <v>95</v>
      </c>
      <c r="L48" s="38">
        <v>96</v>
      </c>
      <c r="M48" s="38">
        <v>94</v>
      </c>
      <c r="N48" s="55">
        <f>SUM(H48:M48)</f>
        <v>572</v>
      </c>
      <c r="O48" s="6" t="s">
        <v>19</v>
      </c>
      <c r="P48" s="6"/>
      <c r="Q48" s="54">
        <v>2</v>
      </c>
    </row>
    <row r="49" spans="1:17" ht="15.75" thickBot="1">
      <c r="A49" s="87"/>
      <c r="B49" s="17" t="s">
        <v>23</v>
      </c>
      <c r="C49" s="6" t="s">
        <v>65</v>
      </c>
      <c r="D49" s="7" t="s">
        <v>64</v>
      </c>
      <c r="E49" s="4" t="s">
        <v>113</v>
      </c>
      <c r="F49" s="14" t="s">
        <v>63</v>
      </c>
      <c r="G49" s="6" t="s">
        <v>1</v>
      </c>
      <c r="H49" s="38">
        <v>95</v>
      </c>
      <c r="I49" s="38">
        <v>94</v>
      </c>
      <c r="J49" s="38">
        <v>96</v>
      </c>
      <c r="K49" s="38">
        <v>92</v>
      </c>
      <c r="L49" s="38">
        <v>95</v>
      </c>
      <c r="M49" s="38">
        <v>96</v>
      </c>
      <c r="N49" s="55">
        <f>SUM(H49:M49)</f>
        <v>568</v>
      </c>
      <c r="O49" s="6"/>
      <c r="P49" s="6"/>
      <c r="Q49" s="54">
        <v>3</v>
      </c>
    </row>
    <row r="50" spans="1:21" ht="15.75" thickBot="1">
      <c r="A50" s="88"/>
      <c r="B50" s="17" t="s">
        <v>23</v>
      </c>
      <c r="C50" s="6" t="s">
        <v>40</v>
      </c>
      <c r="D50" s="7" t="s">
        <v>9</v>
      </c>
      <c r="E50" s="4" t="s">
        <v>114</v>
      </c>
      <c r="F50" s="14" t="s">
        <v>39</v>
      </c>
      <c r="G50" s="6" t="s">
        <v>1</v>
      </c>
      <c r="H50" s="38">
        <v>95</v>
      </c>
      <c r="I50" s="38">
        <v>94</v>
      </c>
      <c r="J50" s="38">
        <v>94</v>
      </c>
      <c r="K50" s="38">
        <v>98</v>
      </c>
      <c r="L50" s="38">
        <v>92</v>
      </c>
      <c r="M50" s="38">
        <v>95</v>
      </c>
      <c r="N50" s="55">
        <f>SUM(H50:M50)</f>
        <v>568</v>
      </c>
      <c r="O50" s="6"/>
      <c r="P50" s="6"/>
      <c r="Q50" s="54">
        <v>4</v>
      </c>
      <c r="R50" s="59">
        <f>COUNTIF(G42:G50,"S2")</f>
        <v>4</v>
      </c>
      <c r="U50" s="70" t="s">
        <v>93</v>
      </c>
    </row>
    <row r="52" spans="1:17" ht="15">
      <c r="A52" s="86" t="s">
        <v>2</v>
      </c>
      <c r="B52" s="5" t="s">
        <v>78</v>
      </c>
      <c r="C52" s="4" t="s">
        <v>79</v>
      </c>
      <c r="D52" s="10" t="s">
        <v>12</v>
      </c>
      <c r="E52" s="10" t="s">
        <v>3</v>
      </c>
      <c r="F52" s="13" t="s">
        <v>4</v>
      </c>
      <c r="G52" s="10" t="s">
        <v>11</v>
      </c>
      <c r="H52" s="11">
        <v>1</v>
      </c>
      <c r="I52" s="11">
        <v>2</v>
      </c>
      <c r="J52" s="11">
        <v>3</v>
      </c>
      <c r="K52" s="11">
        <v>4</v>
      </c>
      <c r="L52" s="11">
        <v>5</v>
      </c>
      <c r="M52" s="11">
        <v>6</v>
      </c>
      <c r="N52" s="11" t="s">
        <v>5</v>
      </c>
      <c r="O52" s="6" t="s">
        <v>19</v>
      </c>
      <c r="P52" s="6" t="s">
        <v>15</v>
      </c>
      <c r="Q52" s="50" t="s">
        <v>91</v>
      </c>
    </row>
    <row r="53" spans="1:17" ht="15">
      <c r="A53" s="87"/>
      <c r="B53" s="6" t="s">
        <v>23</v>
      </c>
      <c r="C53" s="6" t="s">
        <v>74</v>
      </c>
      <c r="D53" s="7" t="s">
        <v>8</v>
      </c>
      <c r="E53" s="4" t="s">
        <v>114</v>
      </c>
      <c r="F53" s="14" t="s">
        <v>87</v>
      </c>
      <c r="G53" s="6" t="s">
        <v>2</v>
      </c>
      <c r="H53" s="6">
        <v>95</v>
      </c>
      <c r="I53" s="6">
        <v>94</v>
      </c>
      <c r="J53" s="6">
        <v>97</v>
      </c>
      <c r="K53" s="6">
        <v>96</v>
      </c>
      <c r="L53" s="6">
        <v>96</v>
      </c>
      <c r="M53" s="6">
        <v>92</v>
      </c>
      <c r="N53" s="55">
        <f>SUM(H53:M53)</f>
        <v>570</v>
      </c>
      <c r="O53" s="6" t="s">
        <v>19</v>
      </c>
      <c r="P53" s="6"/>
      <c r="Q53" s="54">
        <v>1</v>
      </c>
    </row>
    <row r="54" spans="1:17" ht="15.75" thickBot="1">
      <c r="A54" s="87"/>
      <c r="B54" s="17" t="s">
        <v>23</v>
      </c>
      <c r="C54" s="6" t="s">
        <v>40</v>
      </c>
      <c r="D54" s="8" t="s">
        <v>13</v>
      </c>
      <c r="E54" s="4" t="s">
        <v>21</v>
      </c>
      <c r="F54" s="14" t="s">
        <v>46</v>
      </c>
      <c r="G54" s="6" t="s">
        <v>2</v>
      </c>
      <c r="H54" s="38">
        <v>95</v>
      </c>
      <c r="I54" s="38">
        <v>92</v>
      </c>
      <c r="J54" s="38">
        <v>96</v>
      </c>
      <c r="K54" s="38">
        <v>97</v>
      </c>
      <c r="L54" s="38">
        <v>94</v>
      </c>
      <c r="M54" s="38">
        <v>92</v>
      </c>
      <c r="N54" s="39">
        <f>SUM(H54:M54)</f>
        <v>566</v>
      </c>
      <c r="O54" s="6" t="s">
        <v>19</v>
      </c>
      <c r="P54" s="6"/>
      <c r="Q54" s="54">
        <v>2</v>
      </c>
    </row>
    <row r="55" spans="1:21" ht="15.75" thickBot="1">
      <c r="A55" s="88"/>
      <c r="B55" s="6" t="s">
        <v>23</v>
      </c>
      <c r="C55" s="6" t="s">
        <v>40</v>
      </c>
      <c r="D55" s="9" t="s">
        <v>41</v>
      </c>
      <c r="E55" s="4" t="s">
        <v>113</v>
      </c>
      <c r="F55" s="14" t="s">
        <v>42</v>
      </c>
      <c r="G55" s="6" t="s">
        <v>2</v>
      </c>
      <c r="H55" s="38">
        <v>94</v>
      </c>
      <c r="I55" s="38">
        <v>95</v>
      </c>
      <c r="J55" s="38">
        <v>95</v>
      </c>
      <c r="K55" s="38">
        <v>93</v>
      </c>
      <c r="L55" s="38">
        <v>88</v>
      </c>
      <c r="M55" s="38">
        <v>98</v>
      </c>
      <c r="N55" s="39">
        <f>SUM(H55:M55)</f>
        <v>563</v>
      </c>
      <c r="O55" s="6"/>
      <c r="P55" s="6"/>
      <c r="Q55" s="54">
        <v>3</v>
      </c>
      <c r="R55" s="59">
        <f>COUNTIF(G53:G55,"S3")</f>
        <v>3</v>
      </c>
      <c r="U55" s="70" t="s">
        <v>93</v>
      </c>
    </row>
  </sheetData>
  <sheetProtection selectLockedCells="1"/>
  <mergeCells count="10">
    <mergeCell ref="E38:I38"/>
    <mergeCell ref="A40:A44"/>
    <mergeCell ref="A46:A50"/>
    <mergeCell ref="A52:A55"/>
    <mergeCell ref="A23:A30"/>
    <mergeCell ref="A32:A36"/>
    <mergeCell ref="E3:I3"/>
    <mergeCell ref="E7:I7"/>
    <mergeCell ref="A9:A21"/>
    <mergeCell ref="E5:I5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60" r:id="rId2"/>
  <headerFooter alignWithMargins="0">
    <oddFooter>&amp;REdité le 14/05/2006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S37"/>
  <sheetViews>
    <sheetView showGridLines="0" showZeros="0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5.7109375" style="2" customWidth="1"/>
    <col min="3" max="3" width="2.7109375" style="0" customWidth="1"/>
    <col min="4" max="4" width="22.421875" style="0" bestFit="1" customWidth="1"/>
    <col min="5" max="5" width="16.421875" style="0" bestFit="1" customWidth="1"/>
    <col min="6" max="6" width="12.7109375" style="12" customWidth="1"/>
    <col min="7" max="7" width="4.140625" style="2" customWidth="1"/>
    <col min="8" max="13" width="5.7109375" style="0" customWidth="1"/>
    <col min="14" max="14" width="6.7109375" style="0" customWidth="1"/>
    <col min="15" max="16" width="3.7109375" style="0" customWidth="1"/>
    <col min="17" max="17" width="10.7109375" style="0" bestFit="1" customWidth="1"/>
  </cols>
  <sheetData>
    <row r="1" spans="5:9" ht="20.25">
      <c r="E1" s="79" t="s">
        <v>18</v>
      </c>
      <c r="F1" s="79"/>
      <c r="G1" s="79"/>
      <c r="H1" s="79"/>
      <c r="I1" s="79"/>
    </row>
    <row r="2" ht="12.75"/>
    <row r="3" spans="5:8" ht="12.75">
      <c r="E3" s="81" t="s">
        <v>17</v>
      </c>
      <c r="F3" s="81"/>
      <c r="G3" s="81"/>
      <c r="H3" s="81"/>
    </row>
    <row r="4" ht="12.75"/>
    <row r="5" spans="5:9" ht="20.25">
      <c r="E5" s="82" t="s">
        <v>85</v>
      </c>
      <c r="F5" s="82"/>
      <c r="G5" s="82"/>
      <c r="H5" s="82"/>
      <c r="I5" s="82"/>
    </row>
    <row r="6" ht="12.75">
      <c r="B6"/>
    </row>
    <row r="7" spans="1:17" ht="15.75" thickBot="1">
      <c r="A7" s="83" t="s">
        <v>0</v>
      </c>
      <c r="B7" s="5" t="s">
        <v>78</v>
      </c>
      <c r="C7" s="16" t="s">
        <v>79</v>
      </c>
      <c r="D7" s="10" t="s">
        <v>12</v>
      </c>
      <c r="E7" s="10" t="s">
        <v>3</v>
      </c>
      <c r="F7" s="13" t="s">
        <v>4</v>
      </c>
      <c r="G7" s="10" t="s">
        <v>11</v>
      </c>
      <c r="H7" s="90" t="s">
        <v>52</v>
      </c>
      <c r="I7" s="91"/>
      <c r="J7" s="90" t="s">
        <v>40</v>
      </c>
      <c r="K7" s="91"/>
      <c r="L7" s="90" t="s">
        <v>80</v>
      </c>
      <c r="M7" s="91"/>
      <c r="N7" s="11" t="s">
        <v>5</v>
      </c>
      <c r="O7" s="6" t="s">
        <v>19</v>
      </c>
      <c r="P7" s="33" t="s">
        <v>15</v>
      </c>
      <c r="Q7" s="50" t="s">
        <v>91</v>
      </c>
    </row>
    <row r="8" spans="1:17" ht="15">
      <c r="A8" s="84"/>
      <c r="B8" s="6" t="s">
        <v>28</v>
      </c>
      <c r="C8" s="6" t="s">
        <v>74</v>
      </c>
      <c r="D8" s="7" t="s">
        <v>75</v>
      </c>
      <c r="E8" s="4" t="s">
        <v>77</v>
      </c>
      <c r="F8" s="14" t="s">
        <v>76</v>
      </c>
      <c r="G8" s="46" t="s">
        <v>0</v>
      </c>
      <c r="H8" s="40">
        <v>94</v>
      </c>
      <c r="I8" s="41">
        <v>98</v>
      </c>
      <c r="J8" s="42">
        <v>88</v>
      </c>
      <c r="K8" s="43">
        <v>84</v>
      </c>
      <c r="L8" s="42">
        <v>91</v>
      </c>
      <c r="M8" s="43">
        <v>90</v>
      </c>
      <c r="N8" s="56">
        <f>SUM(H8:M8)</f>
        <v>545</v>
      </c>
      <c r="O8" s="4"/>
      <c r="P8" s="4"/>
      <c r="Q8" s="54">
        <f>IF((N8=0),"",RANK(N8,$N$8:$N$9,0))</f>
        <v>1</v>
      </c>
    </row>
    <row r="9" spans="1:19" ht="15.75" thickBot="1">
      <c r="A9" s="85"/>
      <c r="B9" s="6" t="s">
        <v>28</v>
      </c>
      <c r="C9" s="6" t="s">
        <v>19</v>
      </c>
      <c r="D9" s="7" t="s">
        <v>26</v>
      </c>
      <c r="E9" s="4" t="s">
        <v>21</v>
      </c>
      <c r="F9" s="14" t="s">
        <v>27</v>
      </c>
      <c r="G9" s="33" t="s">
        <v>0</v>
      </c>
      <c r="H9" s="44"/>
      <c r="I9" s="45"/>
      <c r="J9" s="44"/>
      <c r="K9" s="45"/>
      <c r="L9" s="44"/>
      <c r="M9" s="45"/>
      <c r="N9" s="56">
        <f>SUM(H9:M9)</f>
        <v>0</v>
      </c>
      <c r="O9" s="4"/>
      <c r="P9" s="4"/>
      <c r="Q9" s="54">
        <f>IF((N9=0),"",RANK(N9,$N$8:$N$9,0))</f>
      </c>
      <c r="S9" s="1"/>
    </row>
    <row r="10" spans="2:6" ht="13.5" thickBot="1">
      <c r="B10"/>
      <c r="F10"/>
    </row>
    <row r="11" spans="1:6" ht="15.75" thickBot="1">
      <c r="A11" s="59">
        <f>COUNTIF(G8:G9,"S1")</f>
        <v>2</v>
      </c>
      <c r="B11"/>
      <c r="D11" s="60" t="s">
        <v>93</v>
      </c>
      <c r="F11"/>
    </row>
    <row r="12" spans="2:6" ht="12.75">
      <c r="B12"/>
      <c r="F12"/>
    </row>
    <row r="13" spans="2:6" ht="12.75">
      <c r="B13"/>
      <c r="F13"/>
    </row>
    <row r="14" spans="2:6" ht="12.75">
      <c r="B14"/>
      <c r="F14"/>
    </row>
    <row r="15" spans="2:6" ht="12.75">
      <c r="B15"/>
      <c r="F15"/>
    </row>
    <row r="16" spans="2:6" ht="12.75">
      <c r="B16"/>
      <c r="F16"/>
    </row>
    <row r="17" spans="2:6" ht="12.75">
      <c r="B17"/>
      <c r="F17"/>
    </row>
    <row r="18" spans="2:6" ht="12.75">
      <c r="B18"/>
      <c r="F18"/>
    </row>
    <row r="19" spans="2:6" ht="12.75">
      <c r="B19"/>
      <c r="F19"/>
    </row>
    <row r="20" spans="2:6" ht="12.75">
      <c r="B20"/>
      <c r="F20"/>
    </row>
    <row r="21" spans="2:6" ht="12.75">
      <c r="B21"/>
      <c r="F21"/>
    </row>
    <row r="22" spans="2:6" ht="12.75">
      <c r="B22"/>
      <c r="F22"/>
    </row>
    <row r="23" spans="2:6" ht="12.75">
      <c r="B23"/>
      <c r="F23"/>
    </row>
    <row r="24" spans="2:6" ht="12.75">
      <c r="B24"/>
      <c r="F24"/>
    </row>
    <row r="25" spans="2:6" ht="12.75">
      <c r="B25"/>
      <c r="F25"/>
    </row>
    <row r="26" spans="2:6" ht="12.75">
      <c r="B26"/>
      <c r="F26"/>
    </row>
    <row r="27" spans="2:6" ht="12.75">
      <c r="B27"/>
      <c r="F27"/>
    </row>
    <row r="28" spans="2:6" ht="12.75">
      <c r="B28"/>
      <c r="F28"/>
    </row>
    <row r="29" spans="2:6" ht="12.75">
      <c r="B29"/>
      <c r="F29"/>
    </row>
    <row r="30" spans="2:6" ht="12.75">
      <c r="B30"/>
      <c r="F30"/>
    </row>
    <row r="31" spans="2:6" ht="12.75">
      <c r="B31"/>
      <c r="F31"/>
    </row>
    <row r="32" spans="2:6" ht="12.75">
      <c r="B32"/>
      <c r="F32"/>
    </row>
    <row r="33" spans="2:6" ht="12.75">
      <c r="B33"/>
      <c r="F33"/>
    </row>
    <row r="34" spans="2:6" ht="12.75">
      <c r="B34"/>
      <c r="F34"/>
    </row>
    <row r="35" spans="2:6" ht="12.75">
      <c r="B35"/>
      <c r="F35"/>
    </row>
    <row r="36" spans="2:6" ht="12.75">
      <c r="B36"/>
      <c r="F36"/>
    </row>
    <row r="37" spans="2:6" ht="12.75">
      <c r="B37"/>
      <c r="F37"/>
    </row>
  </sheetData>
  <sheetProtection selectLockedCells="1"/>
  <mergeCells count="7">
    <mergeCell ref="L7:M7"/>
    <mergeCell ref="E5:I5"/>
    <mergeCell ref="A7:A9"/>
    <mergeCell ref="E1:I1"/>
    <mergeCell ref="E3:H3"/>
    <mergeCell ref="H7:I7"/>
    <mergeCell ref="J7:K7"/>
  </mergeCells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7" r:id="rId2"/>
  <headerFooter alignWithMargins="0">
    <oddFooter>&amp;REdité le 14/05/2006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O17"/>
  <sheetViews>
    <sheetView showGridLines="0" showZeros="0" workbookViewId="0" topLeftCell="A1">
      <selection activeCell="E5" sqref="E5:I5"/>
    </sheetView>
  </sheetViews>
  <sheetFormatPr defaultColWidth="11.421875" defaultRowHeight="12.75"/>
  <cols>
    <col min="2" max="2" width="4.28125" style="0" bestFit="1" customWidth="1"/>
    <col min="3" max="3" width="2.57421875" style="0" bestFit="1" customWidth="1"/>
    <col min="4" max="4" width="27.7109375" style="0" bestFit="1" customWidth="1"/>
    <col min="5" max="5" width="22.28125" style="0" bestFit="1" customWidth="1"/>
    <col min="6" max="6" width="11.7109375" style="0" bestFit="1" customWidth="1"/>
    <col min="7" max="7" width="5.00390625" style="0" bestFit="1" customWidth="1"/>
    <col min="8" max="13" width="4.421875" style="0" bestFit="1" customWidth="1"/>
    <col min="14" max="14" width="6.140625" style="0" bestFit="1" customWidth="1"/>
    <col min="15" max="15" width="2.421875" style="0" bestFit="1" customWidth="1"/>
    <col min="16" max="16" width="4.00390625" style="0" bestFit="1" customWidth="1"/>
    <col min="17" max="17" width="10.140625" style="0" customWidth="1"/>
  </cols>
  <sheetData>
    <row r="1" spans="5:10" ht="20.25">
      <c r="E1" s="79" t="s">
        <v>18</v>
      </c>
      <c r="F1" s="79"/>
      <c r="G1" s="79"/>
      <c r="H1" s="79"/>
      <c r="I1" s="3"/>
      <c r="J1" s="3"/>
    </row>
    <row r="2" ht="12.75">
      <c r="H2" s="2"/>
    </row>
    <row r="3" spans="5:9" ht="12.75">
      <c r="E3" s="81" t="s">
        <v>16</v>
      </c>
      <c r="F3" s="81"/>
      <c r="G3" s="81"/>
      <c r="H3" s="81"/>
      <c r="I3" s="32"/>
    </row>
    <row r="4" ht="12.75">
      <c r="H4" s="2"/>
    </row>
    <row r="5" spans="5:9" ht="20.25">
      <c r="E5" s="82" t="s">
        <v>84</v>
      </c>
      <c r="F5" s="82"/>
      <c r="G5" s="82"/>
      <c r="H5" s="82"/>
      <c r="I5" s="82"/>
    </row>
    <row r="7" spans="1:15" ht="15">
      <c r="A7" s="83" t="s">
        <v>88</v>
      </c>
      <c r="B7" s="47" t="s">
        <v>78</v>
      </c>
      <c r="C7" s="4" t="s">
        <v>79</v>
      </c>
      <c r="D7" s="10" t="s">
        <v>12</v>
      </c>
      <c r="E7" s="10" t="s">
        <v>3</v>
      </c>
      <c r="F7" s="13" t="s">
        <v>4</v>
      </c>
      <c r="G7" s="10" t="s">
        <v>11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1">
        <v>6</v>
      </c>
      <c r="N7" s="11" t="s">
        <v>5</v>
      </c>
      <c r="O7" s="6" t="s">
        <v>19</v>
      </c>
    </row>
    <row r="8" spans="1:15" ht="15">
      <c r="A8" s="84"/>
      <c r="B8" s="17" t="s">
        <v>23</v>
      </c>
      <c r="C8" s="6" t="s">
        <v>40</v>
      </c>
      <c r="D8" s="8" t="s">
        <v>47</v>
      </c>
      <c r="E8" s="4" t="s">
        <v>21</v>
      </c>
      <c r="F8" s="14" t="s">
        <v>48</v>
      </c>
      <c r="G8" s="6" t="s">
        <v>14</v>
      </c>
      <c r="H8" s="52">
        <v>100</v>
      </c>
      <c r="I8" s="52">
        <v>98</v>
      </c>
      <c r="J8" s="52">
        <v>98</v>
      </c>
      <c r="K8" s="52">
        <v>100</v>
      </c>
      <c r="L8" s="52">
        <v>99</v>
      </c>
      <c r="M8" s="52">
        <v>98</v>
      </c>
      <c r="N8" s="57">
        <f aca="true" t="shared" si="0" ref="N8:N14">SUM(H8:M8)</f>
        <v>593</v>
      </c>
      <c r="O8" s="6"/>
    </row>
    <row r="9" spans="1:15" ht="15">
      <c r="A9" s="84"/>
      <c r="B9" s="17" t="s">
        <v>23</v>
      </c>
      <c r="C9" s="6" t="s">
        <v>40</v>
      </c>
      <c r="D9" s="8" t="s">
        <v>49</v>
      </c>
      <c r="E9" s="4" t="s">
        <v>21</v>
      </c>
      <c r="F9" s="15" t="s">
        <v>50</v>
      </c>
      <c r="G9" s="6" t="s">
        <v>7</v>
      </c>
      <c r="H9" s="52">
        <v>99</v>
      </c>
      <c r="I9" s="52">
        <v>97</v>
      </c>
      <c r="J9" s="52">
        <v>99</v>
      </c>
      <c r="K9" s="52">
        <v>99</v>
      </c>
      <c r="L9" s="52">
        <v>99</v>
      </c>
      <c r="M9" s="52">
        <v>98</v>
      </c>
      <c r="N9" s="57">
        <f t="shared" si="0"/>
        <v>591</v>
      </c>
      <c r="O9" s="6"/>
    </row>
    <row r="10" spans="1:15" ht="15">
      <c r="A10" s="84"/>
      <c r="B10" s="17" t="s">
        <v>23</v>
      </c>
      <c r="C10" s="6" t="s">
        <v>52</v>
      </c>
      <c r="D10" s="8" t="s">
        <v>61</v>
      </c>
      <c r="E10" s="4" t="s">
        <v>38</v>
      </c>
      <c r="F10" s="14" t="s">
        <v>62</v>
      </c>
      <c r="G10" s="6" t="s">
        <v>1</v>
      </c>
      <c r="H10" s="38">
        <v>97</v>
      </c>
      <c r="I10" s="38">
        <v>99</v>
      </c>
      <c r="J10" s="38">
        <v>98</v>
      </c>
      <c r="K10" s="38">
        <v>97</v>
      </c>
      <c r="L10" s="38">
        <v>100</v>
      </c>
      <c r="M10" s="38">
        <v>99</v>
      </c>
      <c r="N10" s="39">
        <f t="shared" si="0"/>
        <v>590</v>
      </c>
      <c r="O10" s="6"/>
    </row>
    <row r="11" spans="1:15" ht="15">
      <c r="A11" s="84"/>
      <c r="B11" s="17" t="s">
        <v>23</v>
      </c>
      <c r="C11" s="6" t="s">
        <v>40</v>
      </c>
      <c r="D11" s="8" t="s">
        <v>13</v>
      </c>
      <c r="E11" s="4" t="s">
        <v>21</v>
      </c>
      <c r="F11" s="14" t="s">
        <v>46</v>
      </c>
      <c r="G11" s="6" t="s">
        <v>2</v>
      </c>
      <c r="H11" s="52">
        <v>97</v>
      </c>
      <c r="I11" s="52">
        <v>97</v>
      </c>
      <c r="J11" s="52">
        <v>97</v>
      </c>
      <c r="K11" s="52">
        <v>98</v>
      </c>
      <c r="L11" s="52">
        <v>99</v>
      </c>
      <c r="M11" s="52">
        <v>99</v>
      </c>
      <c r="N11" s="57">
        <f t="shared" si="0"/>
        <v>587</v>
      </c>
      <c r="O11" s="6"/>
    </row>
    <row r="12" spans="1:15" ht="15">
      <c r="A12" s="84"/>
      <c r="B12" s="17" t="s">
        <v>23</v>
      </c>
      <c r="C12" s="6" t="s">
        <v>52</v>
      </c>
      <c r="D12" s="8" t="s">
        <v>53</v>
      </c>
      <c r="E12" s="4" t="s">
        <v>38</v>
      </c>
      <c r="F12" s="15" t="s">
        <v>54</v>
      </c>
      <c r="G12" s="6" t="s">
        <v>1</v>
      </c>
      <c r="H12" s="52">
        <v>95</v>
      </c>
      <c r="I12" s="52">
        <v>98</v>
      </c>
      <c r="J12" s="52">
        <v>98</v>
      </c>
      <c r="K12" s="52">
        <v>97</v>
      </c>
      <c r="L12" s="52">
        <v>97</v>
      </c>
      <c r="M12" s="52">
        <v>98</v>
      </c>
      <c r="N12" s="57">
        <f t="shared" si="0"/>
        <v>583</v>
      </c>
      <c r="O12" s="6"/>
    </row>
    <row r="13" spans="1:15" ht="15">
      <c r="A13" s="84"/>
      <c r="B13" s="17" t="s">
        <v>23</v>
      </c>
      <c r="C13" s="6" t="s">
        <v>40</v>
      </c>
      <c r="D13" s="8" t="s">
        <v>9</v>
      </c>
      <c r="E13" s="4" t="s">
        <v>38</v>
      </c>
      <c r="F13" s="14" t="s">
        <v>39</v>
      </c>
      <c r="G13" s="6" t="s">
        <v>1</v>
      </c>
      <c r="H13" s="52">
        <v>95</v>
      </c>
      <c r="I13" s="52">
        <v>95</v>
      </c>
      <c r="J13" s="52">
        <v>98</v>
      </c>
      <c r="K13" s="52">
        <v>97</v>
      </c>
      <c r="L13" s="52">
        <v>94</v>
      </c>
      <c r="M13" s="52">
        <v>93</v>
      </c>
      <c r="N13" s="57">
        <f t="shared" si="0"/>
        <v>572</v>
      </c>
      <c r="O13" s="6"/>
    </row>
    <row r="14" spans="1:15" ht="15">
      <c r="A14" s="92"/>
      <c r="B14" s="6" t="s">
        <v>23</v>
      </c>
      <c r="C14" s="6" t="s">
        <v>65</v>
      </c>
      <c r="D14" s="8" t="s">
        <v>72</v>
      </c>
      <c r="E14" s="4" t="s">
        <v>105</v>
      </c>
      <c r="F14" s="14" t="s">
        <v>73</v>
      </c>
      <c r="G14" s="6" t="s">
        <v>2</v>
      </c>
      <c r="H14" s="52">
        <v>94</v>
      </c>
      <c r="I14" s="52">
        <v>96</v>
      </c>
      <c r="J14" s="52">
        <v>95</v>
      </c>
      <c r="K14" s="52">
        <v>94</v>
      </c>
      <c r="L14" s="52">
        <v>95</v>
      </c>
      <c r="M14" s="52">
        <v>93</v>
      </c>
      <c r="N14" s="57">
        <f t="shared" si="0"/>
        <v>567</v>
      </c>
      <c r="O14" s="6" t="s">
        <v>19</v>
      </c>
    </row>
    <row r="17" spans="4:10" ht="12.75">
      <c r="D17" s="71" t="s">
        <v>120</v>
      </c>
      <c r="E17" s="72"/>
      <c r="F17" s="72"/>
      <c r="G17" s="72"/>
      <c r="H17" s="72"/>
      <c r="I17" s="72"/>
      <c r="J17" s="72"/>
    </row>
  </sheetData>
  <sheetProtection selectLockedCells="1"/>
  <mergeCells count="4">
    <mergeCell ref="E1:H1"/>
    <mergeCell ref="E3:H3"/>
    <mergeCell ref="E5:I5"/>
    <mergeCell ref="A7:A1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8" r:id="rId2"/>
  <headerFooter alignWithMargins="0">
    <oddFooter>&amp;REdité le :&amp;D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T54"/>
  <sheetViews>
    <sheetView showGridLines="0" showZeros="0" workbookViewId="0" topLeftCell="B1">
      <selection activeCell="B22" sqref="A22:IV23"/>
    </sheetView>
  </sheetViews>
  <sheetFormatPr defaultColWidth="11.421875" defaultRowHeight="12.75"/>
  <cols>
    <col min="1" max="1" width="4.28125" style="0" bestFit="1" customWidth="1"/>
    <col min="2" max="2" width="5.421875" style="0" bestFit="1" customWidth="1"/>
    <col min="3" max="3" width="2.57421875" style="0" bestFit="1" customWidth="1"/>
    <col min="4" max="4" width="28.00390625" style="0" bestFit="1" customWidth="1"/>
    <col min="5" max="5" width="27.7109375" style="65" bestFit="1" customWidth="1"/>
    <col min="6" max="6" width="12.00390625" style="0" bestFit="1" customWidth="1"/>
    <col min="7" max="7" width="5.00390625" style="0" bestFit="1" customWidth="1"/>
    <col min="8" max="13" width="4.421875" style="0" bestFit="1" customWidth="1"/>
    <col min="14" max="14" width="6.140625" style="0" bestFit="1" customWidth="1"/>
    <col min="15" max="15" width="2.421875" style="0" bestFit="1" customWidth="1"/>
    <col min="16" max="16" width="4.00390625" style="0" bestFit="1" customWidth="1"/>
    <col min="17" max="17" width="7.7109375" style="0" bestFit="1" customWidth="1"/>
    <col min="18" max="18" width="10.7109375" style="0" bestFit="1" customWidth="1"/>
  </cols>
  <sheetData>
    <row r="1" spans="3:10" ht="20.25">
      <c r="C1" s="2"/>
      <c r="E1" s="79" t="s">
        <v>18</v>
      </c>
      <c r="F1" s="79"/>
      <c r="G1" s="79"/>
      <c r="H1" s="79"/>
      <c r="I1" s="79"/>
      <c r="J1" s="3"/>
    </row>
    <row r="2" spans="3:7" ht="12.75">
      <c r="C2" s="2"/>
      <c r="G2" s="2"/>
    </row>
    <row r="3" spans="3:9" ht="12.75">
      <c r="C3" s="2"/>
      <c r="E3" s="81" t="s">
        <v>17</v>
      </c>
      <c r="F3" s="81"/>
      <c r="G3" s="81"/>
      <c r="H3" s="81"/>
      <c r="I3" s="81"/>
    </row>
    <row r="4" spans="3:7" ht="12.75">
      <c r="C4" s="2"/>
      <c r="G4" s="2"/>
    </row>
    <row r="5" spans="3:9" ht="20.25">
      <c r="C5" s="2"/>
      <c r="E5" s="82" t="s">
        <v>117</v>
      </c>
      <c r="F5" s="82"/>
      <c r="G5" s="82"/>
      <c r="H5" s="82"/>
      <c r="I5" s="82"/>
    </row>
    <row r="6" ht="12.75"/>
    <row r="7" spans="1:18" s="28" customFormat="1" ht="15.75" customHeight="1">
      <c r="A7" s="77" t="s">
        <v>7</v>
      </c>
      <c r="B7" s="36" t="s">
        <v>78</v>
      </c>
      <c r="C7" s="25" t="s">
        <v>79</v>
      </c>
      <c r="D7" s="26" t="s">
        <v>12</v>
      </c>
      <c r="E7" s="66" t="s">
        <v>3</v>
      </c>
      <c r="F7" s="21" t="s">
        <v>4</v>
      </c>
      <c r="G7" s="34" t="s">
        <v>11</v>
      </c>
      <c r="H7" s="35">
        <v>1</v>
      </c>
      <c r="I7" s="35">
        <v>2</v>
      </c>
      <c r="J7" s="35">
        <v>3</v>
      </c>
      <c r="K7" s="35">
        <v>4</v>
      </c>
      <c r="L7" s="35">
        <v>5</v>
      </c>
      <c r="M7" s="35">
        <v>6</v>
      </c>
      <c r="N7" s="35" t="s">
        <v>5</v>
      </c>
      <c r="O7" s="37" t="s">
        <v>19</v>
      </c>
      <c r="P7" s="48" t="s">
        <v>15</v>
      </c>
      <c r="Q7" s="48" t="s">
        <v>121</v>
      </c>
      <c r="R7" s="49" t="s">
        <v>91</v>
      </c>
    </row>
    <row r="8" spans="1:18" s="28" customFormat="1" ht="15">
      <c r="A8" s="78"/>
      <c r="B8" s="37" t="s">
        <v>23</v>
      </c>
      <c r="C8" s="29" t="s">
        <v>65</v>
      </c>
      <c r="D8" s="20" t="s">
        <v>49</v>
      </c>
      <c r="E8" s="19" t="s">
        <v>21</v>
      </c>
      <c r="F8" s="23" t="s">
        <v>50</v>
      </c>
      <c r="G8" s="29" t="s">
        <v>7</v>
      </c>
      <c r="H8" s="51">
        <v>100</v>
      </c>
      <c r="I8" s="51">
        <v>98</v>
      </c>
      <c r="J8" s="51">
        <v>99</v>
      </c>
      <c r="K8" s="51">
        <v>98</v>
      </c>
      <c r="L8" s="51">
        <v>99</v>
      </c>
      <c r="M8" s="51">
        <v>97</v>
      </c>
      <c r="N8" s="58">
        <f aca="true" t="shared" si="0" ref="N8:N14">SUM(H8:M8)</f>
        <v>591</v>
      </c>
      <c r="O8" s="29" t="s">
        <v>19</v>
      </c>
      <c r="P8" s="29"/>
      <c r="Q8" s="96">
        <f>SUM(N8:N10)</f>
        <v>1764</v>
      </c>
      <c r="R8" s="93">
        <v>1</v>
      </c>
    </row>
    <row r="9" spans="1:18" s="28" customFormat="1" ht="15">
      <c r="A9" s="78"/>
      <c r="B9" s="37" t="s">
        <v>23</v>
      </c>
      <c r="C9" s="29" t="s">
        <v>19</v>
      </c>
      <c r="D9" s="18" t="s">
        <v>33</v>
      </c>
      <c r="E9" s="19" t="s">
        <v>21</v>
      </c>
      <c r="F9" s="22" t="s">
        <v>34</v>
      </c>
      <c r="G9" s="29" t="s">
        <v>7</v>
      </c>
      <c r="H9" s="38">
        <v>99</v>
      </c>
      <c r="I9" s="38">
        <v>99</v>
      </c>
      <c r="J9" s="38">
        <v>97</v>
      </c>
      <c r="K9" s="38">
        <v>98</v>
      </c>
      <c r="L9" s="38">
        <v>97</v>
      </c>
      <c r="M9" s="38">
        <v>100</v>
      </c>
      <c r="N9" s="39">
        <f t="shared" si="0"/>
        <v>590</v>
      </c>
      <c r="O9" s="29"/>
      <c r="P9" s="29"/>
      <c r="Q9" s="97"/>
      <c r="R9" s="94"/>
    </row>
    <row r="10" spans="1:18" s="28" customFormat="1" ht="15">
      <c r="A10" s="78"/>
      <c r="B10" s="37" t="s">
        <v>23</v>
      </c>
      <c r="C10" s="29" t="s">
        <v>19</v>
      </c>
      <c r="D10" s="18" t="s">
        <v>24</v>
      </c>
      <c r="E10" s="19" t="s">
        <v>21</v>
      </c>
      <c r="F10" s="22" t="s">
        <v>25</v>
      </c>
      <c r="G10" s="29" t="s">
        <v>7</v>
      </c>
      <c r="H10" s="38">
        <v>98</v>
      </c>
      <c r="I10" s="38">
        <v>98</v>
      </c>
      <c r="J10" s="38">
        <v>98</v>
      </c>
      <c r="K10" s="38">
        <v>94</v>
      </c>
      <c r="L10" s="38">
        <v>96</v>
      </c>
      <c r="M10" s="38">
        <v>99</v>
      </c>
      <c r="N10" s="39">
        <f t="shared" si="0"/>
        <v>583</v>
      </c>
      <c r="O10" s="29"/>
      <c r="P10" s="29"/>
      <c r="Q10" s="98"/>
      <c r="R10" s="95"/>
    </row>
    <row r="11" spans="1:18" s="28" customFormat="1" ht="15">
      <c r="A11" s="78"/>
      <c r="B11" s="37" t="s">
        <v>23</v>
      </c>
      <c r="C11" s="29" t="s">
        <v>52</v>
      </c>
      <c r="D11" s="18" t="s">
        <v>119</v>
      </c>
      <c r="E11" s="19" t="s">
        <v>21</v>
      </c>
      <c r="F11" s="22" t="s">
        <v>57</v>
      </c>
      <c r="G11" s="29" t="s">
        <v>7</v>
      </c>
      <c r="H11" s="38">
        <v>96</v>
      </c>
      <c r="I11" s="38">
        <v>92</v>
      </c>
      <c r="J11" s="38">
        <v>96</v>
      </c>
      <c r="K11" s="38">
        <v>98</v>
      </c>
      <c r="L11" s="38">
        <v>95</v>
      </c>
      <c r="M11" s="38">
        <v>95</v>
      </c>
      <c r="N11" s="39">
        <f t="shared" si="0"/>
        <v>572</v>
      </c>
      <c r="O11" s="29"/>
      <c r="P11" s="29"/>
      <c r="Q11" s="29"/>
      <c r="R11" s="53"/>
    </row>
    <row r="12" spans="1:18" s="28" customFormat="1" ht="15">
      <c r="A12" s="78"/>
      <c r="B12" s="37" t="s">
        <v>23</v>
      </c>
      <c r="C12" s="29" t="s">
        <v>19</v>
      </c>
      <c r="D12" s="18" t="s">
        <v>29</v>
      </c>
      <c r="E12" s="19" t="s">
        <v>21</v>
      </c>
      <c r="F12" s="22" t="s">
        <v>30</v>
      </c>
      <c r="G12" s="29" t="s">
        <v>7</v>
      </c>
      <c r="H12" s="38">
        <v>93</v>
      </c>
      <c r="I12" s="38">
        <v>95</v>
      </c>
      <c r="J12" s="38">
        <v>97</v>
      </c>
      <c r="K12" s="38">
        <v>96</v>
      </c>
      <c r="L12" s="38">
        <v>98</v>
      </c>
      <c r="M12" s="38">
        <v>93</v>
      </c>
      <c r="N12" s="39">
        <f t="shared" si="0"/>
        <v>572</v>
      </c>
      <c r="O12" s="29"/>
      <c r="P12" s="29"/>
      <c r="Q12" s="29"/>
      <c r="R12" s="53"/>
    </row>
    <row r="13" spans="1:18" s="28" customFormat="1" ht="15">
      <c r="A13" s="78"/>
      <c r="B13" s="37" t="s">
        <v>23</v>
      </c>
      <c r="C13" s="29" t="s">
        <v>19</v>
      </c>
      <c r="D13" s="18" t="s">
        <v>31</v>
      </c>
      <c r="E13" s="19" t="s">
        <v>105</v>
      </c>
      <c r="F13" s="22" t="s">
        <v>32</v>
      </c>
      <c r="G13" s="29" t="s">
        <v>7</v>
      </c>
      <c r="H13" s="38">
        <v>98</v>
      </c>
      <c r="I13" s="38">
        <v>93</v>
      </c>
      <c r="J13" s="38">
        <v>93</v>
      </c>
      <c r="K13" s="38">
        <v>97</v>
      </c>
      <c r="L13" s="38">
        <v>97</v>
      </c>
      <c r="M13" s="38">
        <v>95</v>
      </c>
      <c r="N13" s="39">
        <f t="shared" si="0"/>
        <v>573</v>
      </c>
      <c r="O13" s="29"/>
      <c r="P13" s="29"/>
      <c r="Q13" s="29"/>
      <c r="R13" s="53"/>
    </row>
    <row r="14" spans="1:18" s="28" customFormat="1" ht="15">
      <c r="A14" s="78"/>
      <c r="B14" s="37" t="s">
        <v>23</v>
      </c>
      <c r="C14" s="29" t="s">
        <v>52</v>
      </c>
      <c r="D14" s="18" t="s">
        <v>58</v>
      </c>
      <c r="E14" s="19" t="s">
        <v>59</v>
      </c>
      <c r="F14" s="22" t="s">
        <v>60</v>
      </c>
      <c r="G14" s="29" t="s">
        <v>7</v>
      </c>
      <c r="H14" s="38">
        <v>98</v>
      </c>
      <c r="I14" s="38">
        <v>97</v>
      </c>
      <c r="J14" s="38">
        <v>92</v>
      </c>
      <c r="K14" s="38">
        <v>98</v>
      </c>
      <c r="L14" s="38">
        <v>97</v>
      </c>
      <c r="M14" s="38">
        <v>97</v>
      </c>
      <c r="N14" s="39">
        <f t="shared" si="0"/>
        <v>579</v>
      </c>
      <c r="O14" s="29"/>
      <c r="P14" s="29"/>
      <c r="Q14" s="76">
        <v>579</v>
      </c>
      <c r="R14" s="53">
        <v>2</v>
      </c>
    </row>
    <row r="15" ht="7.5" customHeight="1"/>
    <row r="16" spans="1:18" s="28" customFormat="1" ht="15">
      <c r="A16" s="103" t="s">
        <v>10</v>
      </c>
      <c r="B16" s="24" t="s">
        <v>78</v>
      </c>
      <c r="C16" s="19" t="s">
        <v>79</v>
      </c>
      <c r="D16" s="26" t="s">
        <v>12</v>
      </c>
      <c r="E16" s="26" t="s">
        <v>3</v>
      </c>
      <c r="F16" s="21" t="s">
        <v>4</v>
      </c>
      <c r="G16" s="26" t="s">
        <v>11</v>
      </c>
      <c r="H16" s="27">
        <v>1</v>
      </c>
      <c r="I16" s="27">
        <v>2</v>
      </c>
      <c r="J16" s="27">
        <v>3</v>
      </c>
      <c r="K16" s="27">
        <v>4</v>
      </c>
      <c r="L16" s="27">
        <v>5</v>
      </c>
      <c r="M16" s="27">
        <v>6</v>
      </c>
      <c r="N16" s="27" t="s">
        <v>5</v>
      </c>
      <c r="O16" s="29" t="s">
        <v>19</v>
      </c>
      <c r="P16" s="48" t="s">
        <v>15</v>
      </c>
      <c r="Q16" s="48" t="s">
        <v>121</v>
      </c>
      <c r="R16" s="49" t="s">
        <v>91</v>
      </c>
    </row>
    <row r="17" spans="1:18" s="28" customFormat="1" ht="15">
      <c r="A17" s="104"/>
      <c r="B17" s="6" t="s">
        <v>23</v>
      </c>
      <c r="C17" s="6" t="s">
        <v>40</v>
      </c>
      <c r="D17" s="8" t="s">
        <v>47</v>
      </c>
      <c r="E17" s="4" t="s">
        <v>21</v>
      </c>
      <c r="F17" s="14" t="s">
        <v>48</v>
      </c>
      <c r="G17" s="6" t="s">
        <v>10</v>
      </c>
      <c r="H17" s="52">
        <v>100</v>
      </c>
      <c r="I17" s="52">
        <v>100</v>
      </c>
      <c r="J17" s="52">
        <v>99</v>
      </c>
      <c r="K17" s="52">
        <v>99</v>
      </c>
      <c r="L17" s="52">
        <v>100</v>
      </c>
      <c r="M17" s="52">
        <v>98</v>
      </c>
      <c r="N17" s="55">
        <f>SUM(H17:M17)</f>
        <v>596</v>
      </c>
      <c r="O17" s="6" t="s">
        <v>19</v>
      </c>
      <c r="P17" s="29"/>
      <c r="Q17" s="96">
        <f>SUM(N17:N18)</f>
        <v>1159</v>
      </c>
      <c r="R17" s="93">
        <v>1</v>
      </c>
    </row>
    <row r="18" spans="1:18" s="28" customFormat="1" ht="15">
      <c r="A18" s="104"/>
      <c r="B18" s="29" t="s">
        <v>23</v>
      </c>
      <c r="C18" s="29" t="s">
        <v>19</v>
      </c>
      <c r="D18" s="18" t="s">
        <v>20</v>
      </c>
      <c r="E18" s="19" t="s">
        <v>21</v>
      </c>
      <c r="F18" s="22" t="s">
        <v>22</v>
      </c>
      <c r="G18" s="29" t="s">
        <v>10</v>
      </c>
      <c r="H18" s="38">
        <v>95</v>
      </c>
      <c r="I18" s="38">
        <v>94</v>
      </c>
      <c r="J18" s="38">
        <v>95</v>
      </c>
      <c r="K18" s="38">
        <v>94</v>
      </c>
      <c r="L18" s="38">
        <v>94</v>
      </c>
      <c r="M18" s="38">
        <v>91</v>
      </c>
      <c r="N18" s="57">
        <f>SUM(H18:M18)</f>
        <v>563</v>
      </c>
      <c r="O18" s="29"/>
      <c r="P18" s="29"/>
      <c r="Q18" s="98"/>
      <c r="R18" s="95"/>
    </row>
    <row r="19" spans="1:18" s="28" customFormat="1" ht="15">
      <c r="A19" s="104"/>
      <c r="B19" s="29" t="s">
        <v>23</v>
      </c>
      <c r="C19" s="29" t="s">
        <v>40</v>
      </c>
      <c r="D19" s="18" t="s">
        <v>97</v>
      </c>
      <c r="E19" s="19" t="s">
        <v>98</v>
      </c>
      <c r="F19" s="22" t="s">
        <v>102</v>
      </c>
      <c r="G19" s="29" t="s">
        <v>10</v>
      </c>
      <c r="H19" s="38">
        <v>97</v>
      </c>
      <c r="I19" s="38">
        <v>98</v>
      </c>
      <c r="J19" s="38">
        <v>97</v>
      </c>
      <c r="K19" s="38">
        <v>100</v>
      </c>
      <c r="L19" s="38">
        <v>98</v>
      </c>
      <c r="M19" s="38">
        <v>100</v>
      </c>
      <c r="N19" s="57">
        <f>SUM(H19:M19)</f>
        <v>590</v>
      </c>
      <c r="O19" s="29"/>
      <c r="P19" s="29"/>
      <c r="Q19" s="29"/>
      <c r="R19" s="53"/>
    </row>
    <row r="20" spans="1:18" s="28" customFormat="1" ht="15">
      <c r="A20" s="104"/>
      <c r="B20" s="29" t="s">
        <v>23</v>
      </c>
      <c r="C20" s="29" t="s">
        <v>65</v>
      </c>
      <c r="D20" s="18" t="s">
        <v>70</v>
      </c>
      <c r="E20" s="19" t="s">
        <v>105</v>
      </c>
      <c r="F20" s="22" t="s">
        <v>71</v>
      </c>
      <c r="G20" s="29" t="s">
        <v>10</v>
      </c>
      <c r="H20" s="38">
        <v>100</v>
      </c>
      <c r="I20" s="38">
        <v>99</v>
      </c>
      <c r="J20" s="38">
        <v>97</v>
      </c>
      <c r="K20" s="38">
        <v>100</v>
      </c>
      <c r="L20" s="38">
        <v>96</v>
      </c>
      <c r="M20" s="38">
        <v>100</v>
      </c>
      <c r="N20" s="57">
        <f>SUM(H20:M20)</f>
        <v>592</v>
      </c>
      <c r="O20" s="29"/>
      <c r="P20" s="29"/>
      <c r="Q20" s="29"/>
      <c r="R20" s="53"/>
    </row>
    <row r="21" spans="1:18" ht="15">
      <c r="A21" s="104"/>
      <c r="B21" s="29" t="s">
        <v>23</v>
      </c>
      <c r="C21" s="29" t="s">
        <v>40</v>
      </c>
      <c r="D21" s="18" t="s">
        <v>44</v>
      </c>
      <c r="E21" s="19" t="s">
        <v>51</v>
      </c>
      <c r="F21" s="22" t="s">
        <v>45</v>
      </c>
      <c r="G21" s="29" t="s">
        <v>10</v>
      </c>
      <c r="H21" s="38">
        <v>89</v>
      </c>
      <c r="I21" s="38">
        <v>82</v>
      </c>
      <c r="J21" s="38">
        <v>95</v>
      </c>
      <c r="K21" s="38">
        <v>91</v>
      </c>
      <c r="L21" s="38">
        <v>90</v>
      </c>
      <c r="M21" s="38">
        <v>90</v>
      </c>
      <c r="N21" s="57">
        <f>SUM(H21:M21)</f>
        <v>537</v>
      </c>
      <c r="O21" s="29"/>
      <c r="P21" s="29"/>
      <c r="Q21" s="29"/>
      <c r="R21" s="53"/>
    </row>
    <row r="22" ht="7.5" customHeight="1"/>
    <row r="23" spans="1:18" ht="15">
      <c r="A23" s="99" t="s">
        <v>0</v>
      </c>
      <c r="B23" s="5" t="s">
        <v>78</v>
      </c>
      <c r="C23" s="4" t="s">
        <v>79</v>
      </c>
      <c r="D23" s="10" t="s">
        <v>12</v>
      </c>
      <c r="E23" s="68" t="s">
        <v>3</v>
      </c>
      <c r="F23" s="13" t="s">
        <v>4</v>
      </c>
      <c r="G23" s="10" t="s">
        <v>11</v>
      </c>
      <c r="H23" s="11">
        <v>1</v>
      </c>
      <c r="I23" s="11">
        <v>2</v>
      </c>
      <c r="J23" s="11">
        <v>3</v>
      </c>
      <c r="K23" s="11">
        <v>4</v>
      </c>
      <c r="L23" s="11">
        <v>5</v>
      </c>
      <c r="M23" s="11">
        <v>6</v>
      </c>
      <c r="N23" s="11" t="s">
        <v>5</v>
      </c>
      <c r="O23" s="6" t="s">
        <v>19</v>
      </c>
      <c r="P23" s="6" t="s">
        <v>15</v>
      </c>
      <c r="Q23" s="48" t="s">
        <v>121</v>
      </c>
      <c r="R23" s="50" t="s">
        <v>91</v>
      </c>
    </row>
    <row r="24" spans="1:18" ht="15">
      <c r="A24" s="100"/>
      <c r="B24" s="6" t="s">
        <v>23</v>
      </c>
      <c r="C24" s="6" t="s">
        <v>52</v>
      </c>
      <c r="D24" s="7" t="s">
        <v>26</v>
      </c>
      <c r="E24" s="4" t="s">
        <v>21</v>
      </c>
      <c r="F24" s="14" t="s">
        <v>27</v>
      </c>
      <c r="G24" s="6" t="s">
        <v>0</v>
      </c>
      <c r="H24" s="38">
        <v>98</v>
      </c>
      <c r="I24" s="38">
        <v>99</v>
      </c>
      <c r="J24" s="38">
        <v>100</v>
      </c>
      <c r="K24" s="38">
        <v>100</v>
      </c>
      <c r="L24" s="38">
        <v>100</v>
      </c>
      <c r="M24" s="38">
        <v>99</v>
      </c>
      <c r="N24" s="55">
        <f aca="true" t="shared" si="1" ref="N24:N35">SUM(H24:M24)</f>
        <v>596</v>
      </c>
      <c r="O24" s="6"/>
      <c r="P24" s="6"/>
      <c r="Q24" s="96">
        <f>SUM(N24:N26)</f>
        <v>1757</v>
      </c>
      <c r="R24" s="93">
        <v>1</v>
      </c>
    </row>
    <row r="25" spans="1:18" ht="15">
      <c r="A25" s="100"/>
      <c r="B25" s="6" t="s">
        <v>23</v>
      </c>
      <c r="C25" s="6" t="s">
        <v>40</v>
      </c>
      <c r="D25" s="7" t="s">
        <v>115</v>
      </c>
      <c r="E25" s="4" t="s">
        <v>21</v>
      </c>
      <c r="F25" s="14" t="s">
        <v>116</v>
      </c>
      <c r="G25" s="6" t="s">
        <v>0</v>
      </c>
      <c r="H25" s="38">
        <v>96</v>
      </c>
      <c r="I25" s="38">
        <v>95</v>
      </c>
      <c r="J25" s="38">
        <v>100</v>
      </c>
      <c r="K25" s="38">
        <v>97</v>
      </c>
      <c r="L25" s="38">
        <v>100</v>
      </c>
      <c r="M25" s="38">
        <v>98</v>
      </c>
      <c r="N25" s="55">
        <f t="shared" si="1"/>
        <v>586</v>
      </c>
      <c r="O25" s="6"/>
      <c r="P25" s="6"/>
      <c r="Q25" s="97"/>
      <c r="R25" s="94"/>
    </row>
    <row r="26" spans="1:18" ht="15">
      <c r="A26" s="100"/>
      <c r="B26" s="6" t="s">
        <v>23</v>
      </c>
      <c r="C26" s="6" t="s">
        <v>52</v>
      </c>
      <c r="D26" s="7" t="s">
        <v>6</v>
      </c>
      <c r="E26" s="4" t="s">
        <v>21</v>
      </c>
      <c r="F26" s="14" t="s">
        <v>55</v>
      </c>
      <c r="G26" s="6" t="s">
        <v>0</v>
      </c>
      <c r="H26" s="38">
        <v>96</v>
      </c>
      <c r="I26" s="38">
        <v>94</v>
      </c>
      <c r="J26" s="38">
        <v>96</v>
      </c>
      <c r="K26" s="38">
        <v>95</v>
      </c>
      <c r="L26" s="38">
        <v>97</v>
      </c>
      <c r="M26" s="38">
        <v>97</v>
      </c>
      <c r="N26" s="55">
        <f t="shared" si="1"/>
        <v>575</v>
      </c>
      <c r="O26" s="6"/>
      <c r="P26" s="6"/>
      <c r="Q26" s="98"/>
      <c r="R26" s="95"/>
    </row>
    <row r="27" spans="1:18" ht="15">
      <c r="A27" s="100"/>
      <c r="B27" s="6" t="s">
        <v>23</v>
      </c>
      <c r="C27" s="6" t="s">
        <v>40</v>
      </c>
      <c r="D27" s="7" t="s">
        <v>109</v>
      </c>
      <c r="E27" s="4" t="s">
        <v>107</v>
      </c>
      <c r="F27" s="14" t="s">
        <v>110</v>
      </c>
      <c r="G27" s="6" t="s">
        <v>0</v>
      </c>
      <c r="H27" s="38">
        <v>97</v>
      </c>
      <c r="I27" s="38">
        <v>97</v>
      </c>
      <c r="J27" s="38">
        <v>98</v>
      </c>
      <c r="K27" s="38">
        <v>99</v>
      </c>
      <c r="L27" s="38">
        <v>97</v>
      </c>
      <c r="M27" s="38">
        <v>99</v>
      </c>
      <c r="N27" s="55">
        <f t="shared" si="1"/>
        <v>587</v>
      </c>
      <c r="O27" s="6"/>
      <c r="P27" s="6"/>
      <c r="Q27" s="6"/>
      <c r="R27" s="54"/>
    </row>
    <row r="28" spans="1:18" ht="15">
      <c r="A28" s="100"/>
      <c r="B28" s="6" t="s">
        <v>23</v>
      </c>
      <c r="C28" s="6" t="s">
        <v>40</v>
      </c>
      <c r="D28" s="7" t="s">
        <v>106</v>
      </c>
      <c r="E28" s="4" t="s">
        <v>107</v>
      </c>
      <c r="F28" s="14" t="s">
        <v>108</v>
      </c>
      <c r="G28" s="6" t="s">
        <v>0</v>
      </c>
      <c r="H28" s="38">
        <v>100</v>
      </c>
      <c r="I28" s="38">
        <v>100</v>
      </c>
      <c r="J28" s="38">
        <v>95</v>
      </c>
      <c r="K28" s="38">
        <v>98</v>
      </c>
      <c r="L28" s="38">
        <v>96</v>
      </c>
      <c r="M28" s="38">
        <v>98</v>
      </c>
      <c r="N28" s="55">
        <f t="shared" si="1"/>
        <v>587</v>
      </c>
      <c r="O28" s="6"/>
      <c r="P28" s="6"/>
      <c r="Q28" s="6"/>
      <c r="R28" s="54"/>
    </row>
    <row r="29" spans="1:18" ht="15">
      <c r="A29" s="101"/>
      <c r="B29" s="6" t="s">
        <v>23</v>
      </c>
      <c r="C29" s="6" t="s">
        <v>74</v>
      </c>
      <c r="D29" s="7" t="s">
        <v>81</v>
      </c>
      <c r="E29" s="4" t="s">
        <v>98</v>
      </c>
      <c r="F29" s="14" t="s">
        <v>83</v>
      </c>
      <c r="G29" s="6" t="s">
        <v>0</v>
      </c>
      <c r="H29" s="38">
        <v>98</v>
      </c>
      <c r="I29" s="38">
        <v>97</v>
      </c>
      <c r="J29" s="38">
        <v>98</v>
      </c>
      <c r="K29" s="38">
        <v>99</v>
      </c>
      <c r="L29" s="38">
        <v>98</v>
      </c>
      <c r="M29" s="38">
        <v>98</v>
      </c>
      <c r="N29" s="69">
        <f t="shared" si="1"/>
        <v>588</v>
      </c>
      <c r="O29" s="6"/>
      <c r="P29" s="73" t="s">
        <v>15</v>
      </c>
      <c r="Q29" s="6"/>
      <c r="R29" s="54"/>
    </row>
    <row r="30" spans="1:18" ht="15">
      <c r="A30" s="101"/>
      <c r="B30" s="6" t="s">
        <v>23</v>
      </c>
      <c r="C30" s="6" t="s">
        <v>40</v>
      </c>
      <c r="D30" s="7" t="s">
        <v>103</v>
      </c>
      <c r="E30" s="4" t="s">
        <v>100</v>
      </c>
      <c r="F30" s="14" t="s">
        <v>104</v>
      </c>
      <c r="G30" s="6" t="s">
        <v>0</v>
      </c>
      <c r="H30" s="38">
        <v>98</v>
      </c>
      <c r="I30" s="38">
        <v>98</v>
      </c>
      <c r="J30" s="38">
        <v>97</v>
      </c>
      <c r="K30" s="38">
        <v>98</v>
      </c>
      <c r="L30" s="38">
        <v>99</v>
      </c>
      <c r="M30" s="38">
        <v>97</v>
      </c>
      <c r="N30" s="55">
        <f t="shared" si="1"/>
        <v>587</v>
      </c>
      <c r="O30" s="6"/>
      <c r="P30" s="6"/>
      <c r="Q30" s="6"/>
      <c r="R30" s="54"/>
    </row>
    <row r="31" spans="1:18" ht="15">
      <c r="A31" s="101"/>
      <c r="B31" s="6" t="s">
        <v>23</v>
      </c>
      <c r="C31" s="6" t="s">
        <v>40</v>
      </c>
      <c r="D31" s="7" t="s">
        <v>99</v>
      </c>
      <c r="E31" s="4" t="s">
        <v>100</v>
      </c>
      <c r="F31" s="14" t="s">
        <v>101</v>
      </c>
      <c r="G31" s="6" t="s">
        <v>0</v>
      </c>
      <c r="H31" s="38">
        <v>95</v>
      </c>
      <c r="I31" s="38">
        <v>98</v>
      </c>
      <c r="J31" s="38">
        <v>98</v>
      </c>
      <c r="K31" s="38">
        <v>99</v>
      </c>
      <c r="L31" s="38">
        <v>98</v>
      </c>
      <c r="M31" s="38">
        <v>98</v>
      </c>
      <c r="N31" s="55">
        <f t="shared" si="1"/>
        <v>586</v>
      </c>
      <c r="O31" s="6"/>
      <c r="P31" s="6"/>
      <c r="Q31" s="6"/>
      <c r="R31" s="54"/>
    </row>
    <row r="32" spans="1:18" ht="15">
      <c r="A32" s="101"/>
      <c r="B32" s="6" t="s">
        <v>23</v>
      </c>
      <c r="C32" s="6" t="s">
        <v>74</v>
      </c>
      <c r="D32" s="7" t="s">
        <v>82</v>
      </c>
      <c r="E32" s="4" t="s">
        <v>105</v>
      </c>
      <c r="F32" s="14" t="s">
        <v>86</v>
      </c>
      <c r="G32" s="6" t="s">
        <v>0</v>
      </c>
      <c r="H32" s="38">
        <v>96</v>
      </c>
      <c r="I32" s="38">
        <v>96</v>
      </c>
      <c r="J32" s="38">
        <v>99</v>
      </c>
      <c r="K32" s="38">
        <v>96</v>
      </c>
      <c r="L32" s="38">
        <v>93</v>
      </c>
      <c r="M32" s="38">
        <v>97</v>
      </c>
      <c r="N32" s="55">
        <f t="shared" si="1"/>
        <v>577</v>
      </c>
      <c r="O32" s="6"/>
      <c r="P32" s="6"/>
      <c r="Q32" s="6"/>
      <c r="R32" s="54"/>
    </row>
    <row r="33" spans="1:18" ht="15">
      <c r="A33" s="101"/>
      <c r="B33" s="17" t="s">
        <v>23</v>
      </c>
      <c r="C33" s="6" t="s">
        <v>65</v>
      </c>
      <c r="D33" s="7" t="s">
        <v>68</v>
      </c>
      <c r="E33" s="4" t="s">
        <v>105</v>
      </c>
      <c r="F33" s="14" t="s">
        <v>69</v>
      </c>
      <c r="G33" s="6" t="s">
        <v>0</v>
      </c>
      <c r="H33" s="38"/>
      <c r="I33" s="38"/>
      <c r="J33" s="38"/>
      <c r="K33" s="38"/>
      <c r="L33" s="38"/>
      <c r="M33" s="38"/>
      <c r="N33" s="55">
        <f t="shared" si="1"/>
        <v>0</v>
      </c>
      <c r="O33" s="6"/>
      <c r="P33" s="6"/>
      <c r="Q33" s="6"/>
      <c r="R33" s="54"/>
    </row>
    <row r="34" spans="1:18" ht="15">
      <c r="A34" s="102"/>
      <c r="B34" s="6" t="s">
        <v>23</v>
      </c>
      <c r="C34" s="6" t="s">
        <v>40</v>
      </c>
      <c r="D34" s="7" t="s">
        <v>92</v>
      </c>
      <c r="E34" s="4" t="s">
        <v>113</v>
      </c>
      <c r="F34" s="14" t="s">
        <v>43</v>
      </c>
      <c r="G34" s="6" t="s">
        <v>0</v>
      </c>
      <c r="H34" s="38">
        <v>93</v>
      </c>
      <c r="I34" s="38">
        <v>97</v>
      </c>
      <c r="J34" s="38">
        <v>98</v>
      </c>
      <c r="K34" s="38">
        <v>91</v>
      </c>
      <c r="L34" s="38">
        <v>97</v>
      </c>
      <c r="M34" s="38">
        <v>96</v>
      </c>
      <c r="N34" s="55">
        <f t="shared" si="1"/>
        <v>572</v>
      </c>
      <c r="O34" s="6"/>
      <c r="P34" s="6"/>
      <c r="Q34" s="76">
        <v>572</v>
      </c>
      <c r="R34" s="54">
        <v>2</v>
      </c>
    </row>
    <row r="35" spans="1:18" ht="15">
      <c r="A35" s="75"/>
      <c r="B35" s="6" t="s">
        <v>23</v>
      </c>
      <c r="C35" s="6" t="s">
        <v>19</v>
      </c>
      <c r="D35" s="7" t="s">
        <v>35</v>
      </c>
      <c r="E35" s="4" t="s">
        <v>36</v>
      </c>
      <c r="F35" s="14" t="s">
        <v>37</v>
      </c>
      <c r="G35" s="6" t="s">
        <v>0</v>
      </c>
      <c r="H35" s="38">
        <v>97</v>
      </c>
      <c r="I35" s="38">
        <v>93</v>
      </c>
      <c r="J35" s="38">
        <v>98</v>
      </c>
      <c r="K35" s="38">
        <v>96</v>
      </c>
      <c r="L35" s="38">
        <v>98</v>
      </c>
      <c r="M35" s="38">
        <v>94</v>
      </c>
      <c r="N35" s="55">
        <f t="shared" si="1"/>
        <v>576</v>
      </c>
      <c r="O35" s="6"/>
      <c r="P35" s="6"/>
      <c r="Q35" s="6"/>
      <c r="R35" s="54"/>
    </row>
    <row r="36" ht="7.5" customHeight="1"/>
    <row r="37" spans="1:18" ht="15">
      <c r="A37" s="105" t="s">
        <v>1</v>
      </c>
      <c r="B37" s="5" t="s">
        <v>78</v>
      </c>
      <c r="C37" s="4" t="s">
        <v>79</v>
      </c>
      <c r="D37" s="10" t="s">
        <v>12</v>
      </c>
      <c r="E37" s="68" t="s">
        <v>3</v>
      </c>
      <c r="F37" s="13" t="s">
        <v>4</v>
      </c>
      <c r="G37" s="10" t="s">
        <v>11</v>
      </c>
      <c r="H37" s="11">
        <v>1</v>
      </c>
      <c r="I37" s="11">
        <v>2</v>
      </c>
      <c r="J37" s="11">
        <v>3</v>
      </c>
      <c r="K37" s="11">
        <v>4</v>
      </c>
      <c r="L37" s="11">
        <v>5</v>
      </c>
      <c r="M37" s="11">
        <v>6</v>
      </c>
      <c r="N37" s="11" t="s">
        <v>5</v>
      </c>
      <c r="O37" s="6" t="s">
        <v>19</v>
      </c>
      <c r="P37" s="6" t="s">
        <v>15</v>
      </c>
      <c r="Q37" s="48" t="s">
        <v>121</v>
      </c>
      <c r="R37" s="50" t="s">
        <v>91</v>
      </c>
    </row>
    <row r="38" spans="1:18" ht="15">
      <c r="A38" s="105"/>
      <c r="B38" s="17" t="s">
        <v>23</v>
      </c>
      <c r="C38" s="6" t="s">
        <v>40</v>
      </c>
      <c r="D38" s="9" t="s">
        <v>111</v>
      </c>
      <c r="E38" s="4" t="s">
        <v>107</v>
      </c>
      <c r="F38" s="14" t="s">
        <v>112</v>
      </c>
      <c r="G38" s="6" t="s">
        <v>1</v>
      </c>
      <c r="H38" s="38">
        <v>96</v>
      </c>
      <c r="I38" s="38">
        <v>98</v>
      </c>
      <c r="J38" s="38">
        <v>93</v>
      </c>
      <c r="K38" s="38">
        <v>98</v>
      </c>
      <c r="L38" s="38">
        <v>99</v>
      </c>
      <c r="M38" s="38">
        <v>96</v>
      </c>
      <c r="N38" s="55">
        <f aca="true" t="shared" si="2" ref="N38:N44">SUM(H38:M38)</f>
        <v>580</v>
      </c>
      <c r="O38" s="6"/>
      <c r="P38" s="6"/>
      <c r="Q38" s="6"/>
      <c r="R38" s="54"/>
    </row>
    <row r="39" spans="1:18" ht="15">
      <c r="A39" s="105"/>
      <c r="B39" s="17" t="s">
        <v>23</v>
      </c>
      <c r="C39" s="6" t="s">
        <v>52</v>
      </c>
      <c r="D39" s="8" t="s">
        <v>61</v>
      </c>
      <c r="E39" s="4" t="s">
        <v>114</v>
      </c>
      <c r="F39" s="14" t="s">
        <v>62</v>
      </c>
      <c r="G39" s="6" t="s">
        <v>1</v>
      </c>
      <c r="H39" s="38">
        <v>98</v>
      </c>
      <c r="I39" s="38">
        <v>98</v>
      </c>
      <c r="J39" s="38">
        <v>96</v>
      </c>
      <c r="K39" s="38">
        <v>99</v>
      </c>
      <c r="L39" s="38">
        <v>97</v>
      </c>
      <c r="M39" s="38">
        <v>98</v>
      </c>
      <c r="N39" s="55">
        <f t="shared" si="2"/>
        <v>586</v>
      </c>
      <c r="O39" s="6"/>
      <c r="P39" s="6"/>
      <c r="Q39" s="96">
        <f>SUM(N39:N41)</f>
        <v>1726</v>
      </c>
      <c r="R39" s="93">
        <v>1</v>
      </c>
    </row>
    <row r="40" spans="1:18" ht="15">
      <c r="A40" s="105"/>
      <c r="B40" s="17" t="s">
        <v>23</v>
      </c>
      <c r="C40" s="6" t="s">
        <v>52</v>
      </c>
      <c r="D40" s="8" t="s">
        <v>53</v>
      </c>
      <c r="E40" s="4" t="s">
        <v>114</v>
      </c>
      <c r="F40" s="15" t="s">
        <v>54</v>
      </c>
      <c r="G40" s="6" t="s">
        <v>1</v>
      </c>
      <c r="H40" s="38">
        <v>90</v>
      </c>
      <c r="I40" s="38">
        <v>99</v>
      </c>
      <c r="J40" s="38">
        <v>98</v>
      </c>
      <c r="K40" s="38">
        <v>95</v>
      </c>
      <c r="L40" s="38">
        <v>96</v>
      </c>
      <c r="M40" s="38">
        <v>94</v>
      </c>
      <c r="N40" s="55">
        <f t="shared" si="2"/>
        <v>572</v>
      </c>
      <c r="O40" s="6" t="s">
        <v>19</v>
      </c>
      <c r="P40" s="6"/>
      <c r="Q40" s="97"/>
      <c r="R40" s="94"/>
    </row>
    <row r="41" spans="1:18" ht="15">
      <c r="A41" s="105"/>
      <c r="B41" s="17" t="s">
        <v>23</v>
      </c>
      <c r="C41" s="6" t="s">
        <v>40</v>
      </c>
      <c r="D41" s="7" t="s">
        <v>9</v>
      </c>
      <c r="E41" s="4" t="s">
        <v>114</v>
      </c>
      <c r="F41" s="14" t="s">
        <v>39</v>
      </c>
      <c r="G41" s="6" t="s">
        <v>1</v>
      </c>
      <c r="H41" s="38">
        <v>95</v>
      </c>
      <c r="I41" s="38">
        <v>94</v>
      </c>
      <c r="J41" s="38">
        <v>94</v>
      </c>
      <c r="K41" s="38">
        <v>98</v>
      </c>
      <c r="L41" s="38">
        <v>92</v>
      </c>
      <c r="M41" s="38">
        <v>95</v>
      </c>
      <c r="N41" s="55">
        <f t="shared" si="2"/>
        <v>568</v>
      </c>
      <c r="O41" s="6"/>
      <c r="P41" s="6"/>
      <c r="Q41" s="98"/>
      <c r="R41" s="95"/>
    </row>
    <row r="42" spans="1:18" ht="15">
      <c r="A42" s="105"/>
      <c r="B42" s="17" t="s">
        <v>23</v>
      </c>
      <c r="C42" s="6" t="s">
        <v>65</v>
      </c>
      <c r="D42" s="7" t="s">
        <v>66</v>
      </c>
      <c r="E42" s="4" t="s">
        <v>105</v>
      </c>
      <c r="F42" s="14" t="s">
        <v>67</v>
      </c>
      <c r="G42" s="6" t="s">
        <v>1</v>
      </c>
      <c r="H42" s="38">
        <v>94</v>
      </c>
      <c r="I42" s="38">
        <v>83</v>
      </c>
      <c r="J42" s="38">
        <v>87</v>
      </c>
      <c r="K42" s="38">
        <v>96</v>
      </c>
      <c r="L42" s="38">
        <v>95</v>
      </c>
      <c r="M42" s="38">
        <v>91</v>
      </c>
      <c r="N42" s="55">
        <f t="shared" si="2"/>
        <v>546</v>
      </c>
      <c r="O42" s="6"/>
      <c r="P42" s="6"/>
      <c r="Q42" s="6"/>
      <c r="R42" s="54"/>
    </row>
    <row r="43" spans="1:18" ht="15">
      <c r="A43" s="105"/>
      <c r="B43" s="17" t="s">
        <v>23</v>
      </c>
      <c r="C43" s="6" t="s">
        <v>65</v>
      </c>
      <c r="D43" s="7" t="s">
        <v>64</v>
      </c>
      <c r="E43" s="4" t="s">
        <v>113</v>
      </c>
      <c r="F43" s="14" t="s">
        <v>63</v>
      </c>
      <c r="G43" s="6" t="s">
        <v>1</v>
      </c>
      <c r="H43" s="38">
        <v>95</v>
      </c>
      <c r="I43" s="38">
        <v>94</v>
      </c>
      <c r="J43" s="38">
        <v>96</v>
      </c>
      <c r="K43" s="38">
        <v>92</v>
      </c>
      <c r="L43" s="38">
        <v>95</v>
      </c>
      <c r="M43" s="38">
        <v>96</v>
      </c>
      <c r="N43" s="55">
        <f t="shared" si="2"/>
        <v>568</v>
      </c>
      <c r="O43" s="6"/>
      <c r="P43" s="6"/>
      <c r="Q43" s="76">
        <v>568</v>
      </c>
      <c r="R43" s="54">
        <v>2</v>
      </c>
    </row>
    <row r="44" spans="1:18" ht="15">
      <c r="A44" s="105"/>
      <c r="B44" s="17" t="s">
        <v>23</v>
      </c>
      <c r="C44" s="6" t="s">
        <v>74</v>
      </c>
      <c r="D44" s="7" t="s">
        <v>75</v>
      </c>
      <c r="E44" s="4" t="s">
        <v>77</v>
      </c>
      <c r="F44" s="14" t="s">
        <v>76</v>
      </c>
      <c r="G44" s="6" t="s">
        <v>1</v>
      </c>
      <c r="H44" s="38">
        <v>94</v>
      </c>
      <c r="I44" s="38">
        <v>98</v>
      </c>
      <c r="J44" s="38">
        <v>97</v>
      </c>
      <c r="K44" s="38">
        <v>97</v>
      </c>
      <c r="L44" s="38">
        <v>97</v>
      </c>
      <c r="M44" s="38">
        <v>95</v>
      </c>
      <c r="N44" s="55">
        <f t="shared" si="2"/>
        <v>578</v>
      </c>
      <c r="O44" s="6"/>
      <c r="P44" s="6"/>
      <c r="Q44" s="6"/>
      <c r="R44" s="54"/>
    </row>
    <row r="45" ht="7.5" customHeight="1"/>
    <row r="46" spans="1:18" ht="15">
      <c r="A46" s="105" t="s">
        <v>2</v>
      </c>
      <c r="B46" s="5" t="s">
        <v>78</v>
      </c>
      <c r="C46" s="4" t="s">
        <v>79</v>
      </c>
      <c r="D46" s="10" t="s">
        <v>12</v>
      </c>
      <c r="E46" s="68" t="s">
        <v>3</v>
      </c>
      <c r="F46" s="13" t="s">
        <v>4</v>
      </c>
      <c r="G46" s="10" t="s">
        <v>11</v>
      </c>
      <c r="H46" s="11">
        <v>1</v>
      </c>
      <c r="I46" s="11">
        <v>2</v>
      </c>
      <c r="J46" s="11">
        <v>3</v>
      </c>
      <c r="K46" s="11">
        <v>4</v>
      </c>
      <c r="L46" s="11">
        <v>5</v>
      </c>
      <c r="M46" s="11">
        <v>6</v>
      </c>
      <c r="N46" s="11" t="s">
        <v>5</v>
      </c>
      <c r="O46" s="6" t="s">
        <v>19</v>
      </c>
      <c r="P46" s="6" t="s">
        <v>15</v>
      </c>
      <c r="Q46" s="6"/>
      <c r="R46" s="50" t="s">
        <v>91</v>
      </c>
    </row>
    <row r="47" spans="1:18" ht="15">
      <c r="A47" s="105"/>
      <c r="B47" s="6" t="s">
        <v>23</v>
      </c>
      <c r="C47" s="6" t="s">
        <v>74</v>
      </c>
      <c r="D47" s="7" t="s">
        <v>8</v>
      </c>
      <c r="E47" s="4" t="s">
        <v>114</v>
      </c>
      <c r="F47" s="14" t="s">
        <v>87</v>
      </c>
      <c r="G47" s="6" t="s">
        <v>2</v>
      </c>
      <c r="H47" s="6">
        <v>95</v>
      </c>
      <c r="I47" s="6">
        <v>94</v>
      </c>
      <c r="J47" s="6">
        <v>97</v>
      </c>
      <c r="K47" s="6">
        <v>96</v>
      </c>
      <c r="L47" s="6">
        <v>96</v>
      </c>
      <c r="M47" s="6">
        <v>92</v>
      </c>
      <c r="N47" s="55">
        <f>SUM(H47:M47)</f>
        <v>570</v>
      </c>
      <c r="O47" s="6" t="s">
        <v>19</v>
      </c>
      <c r="P47" s="6"/>
      <c r="Q47" s="76">
        <v>570</v>
      </c>
      <c r="R47" s="54">
        <v>1</v>
      </c>
    </row>
    <row r="48" spans="1:18" ht="15">
      <c r="A48" s="105"/>
      <c r="B48" s="17" t="s">
        <v>23</v>
      </c>
      <c r="C48" s="6" t="s">
        <v>40</v>
      </c>
      <c r="D48" s="8" t="s">
        <v>13</v>
      </c>
      <c r="E48" s="4" t="s">
        <v>21</v>
      </c>
      <c r="F48" s="14" t="s">
        <v>46</v>
      </c>
      <c r="G48" s="6" t="s">
        <v>2</v>
      </c>
      <c r="H48" s="38">
        <v>95</v>
      </c>
      <c r="I48" s="38">
        <v>92</v>
      </c>
      <c r="J48" s="38">
        <v>96</v>
      </c>
      <c r="K48" s="38">
        <v>97</v>
      </c>
      <c r="L48" s="38">
        <v>94</v>
      </c>
      <c r="M48" s="38">
        <v>92</v>
      </c>
      <c r="N48" s="39">
        <f>SUM(H48:M48)</f>
        <v>566</v>
      </c>
      <c r="O48" s="6" t="s">
        <v>19</v>
      </c>
      <c r="P48" s="6"/>
      <c r="Q48" s="76">
        <v>566</v>
      </c>
      <c r="R48" s="54">
        <v>2</v>
      </c>
    </row>
    <row r="49" spans="1:18" ht="15">
      <c r="A49" s="105"/>
      <c r="B49" s="17" t="s">
        <v>23</v>
      </c>
      <c r="C49" s="6" t="s">
        <v>65</v>
      </c>
      <c r="D49" s="8" t="s">
        <v>72</v>
      </c>
      <c r="E49" s="4" t="s">
        <v>105</v>
      </c>
      <c r="F49" s="14" t="s">
        <v>73</v>
      </c>
      <c r="G49" s="6" t="s">
        <v>2</v>
      </c>
      <c r="H49" s="6">
        <v>95</v>
      </c>
      <c r="I49" s="6">
        <v>91</v>
      </c>
      <c r="J49" s="6">
        <v>97</v>
      </c>
      <c r="K49" s="6">
        <v>95</v>
      </c>
      <c r="L49" s="6">
        <v>94</v>
      </c>
      <c r="M49" s="6">
        <v>94</v>
      </c>
      <c r="N49" s="55">
        <f>SUM(H49:M49)</f>
        <v>566</v>
      </c>
      <c r="O49" s="6" t="s">
        <v>19</v>
      </c>
      <c r="P49" s="6"/>
      <c r="Q49" s="6"/>
      <c r="R49" s="54"/>
    </row>
    <row r="50" spans="1:18" ht="15">
      <c r="A50" s="105"/>
      <c r="B50" s="6" t="s">
        <v>23</v>
      </c>
      <c r="C50" s="6" t="s">
        <v>40</v>
      </c>
      <c r="D50" s="9" t="s">
        <v>41</v>
      </c>
      <c r="E50" s="4" t="s">
        <v>113</v>
      </c>
      <c r="F50" s="14" t="s">
        <v>42</v>
      </c>
      <c r="G50" s="6" t="s">
        <v>2</v>
      </c>
      <c r="H50" s="38">
        <v>94</v>
      </c>
      <c r="I50" s="38">
        <v>95</v>
      </c>
      <c r="J50" s="38">
        <v>95</v>
      </c>
      <c r="K50" s="38">
        <v>93</v>
      </c>
      <c r="L50" s="38">
        <v>88</v>
      </c>
      <c r="M50" s="38">
        <v>98</v>
      </c>
      <c r="N50" s="39">
        <f>SUM(H50:M50)</f>
        <v>563</v>
      </c>
      <c r="O50" s="6"/>
      <c r="P50" s="6"/>
      <c r="Q50" s="76">
        <v>563</v>
      </c>
      <c r="R50" s="54">
        <v>3</v>
      </c>
    </row>
    <row r="51" ht="7.5" customHeight="1"/>
    <row r="52" spans="1:18" ht="15.75" thickBot="1">
      <c r="A52" s="104" t="s">
        <v>0</v>
      </c>
      <c r="B52" s="5" t="s">
        <v>78</v>
      </c>
      <c r="C52" s="16" t="s">
        <v>79</v>
      </c>
      <c r="D52" s="10" t="s">
        <v>12</v>
      </c>
      <c r="E52" s="68" t="s">
        <v>3</v>
      </c>
      <c r="F52" s="13" t="s">
        <v>4</v>
      </c>
      <c r="G52" s="10" t="s">
        <v>11</v>
      </c>
      <c r="H52" s="90" t="s">
        <v>52</v>
      </c>
      <c r="I52" s="91"/>
      <c r="J52" s="90" t="s">
        <v>40</v>
      </c>
      <c r="K52" s="91"/>
      <c r="L52" s="90" t="s">
        <v>80</v>
      </c>
      <c r="M52" s="91"/>
      <c r="N52" s="11" t="s">
        <v>5</v>
      </c>
      <c r="O52" s="6" t="s">
        <v>19</v>
      </c>
      <c r="P52" s="33" t="s">
        <v>15</v>
      </c>
      <c r="Q52" s="33"/>
      <c r="R52" s="50" t="s">
        <v>91</v>
      </c>
    </row>
    <row r="53" spans="1:18" ht="15">
      <c r="A53" s="104"/>
      <c r="B53" s="6" t="s">
        <v>28</v>
      </c>
      <c r="C53" s="6" t="s">
        <v>74</v>
      </c>
      <c r="D53" s="7" t="s">
        <v>26</v>
      </c>
      <c r="E53" s="67" t="s">
        <v>21</v>
      </c>
      <c r="F53" s="14" t="s">
        <v>27</v>
      </c>
      <c r="G53" s="33" t="s">
        <v>0</v>
      </c>
      <c r="H53" s="42"/>
      <c r="I53" s="43"/>
      <c r="J53" s="42"/>
      <c r="K53" s="43"/>
      <c r="L53" s="42"/>
      <c r="M53" s="43"/>
      <c r="N53" s="56">
        <f>SUM(H53:M53)</f>
        <v>0</v>
      </c>
      <c r="O53" s="4"/>
      <c r="P53" s="4"/>
      <c r="Q53" s="4"/>
      <c r="R53" s="54"/>
    </row>
    <row r="54" spans="1:20" ht="15.75" thickBot="1">
      <c r="A54" s="104"/>
      <c r="B54" s="6" t="s">
        <v>28</v>
      </c>
      <c r="C54" s="6" t="s">
        <v>19</v>
      </c>
      <c r="D54" s="7" t="s">
        <v>75</v>
      </c>
      <c r="E54" s="67" t="s">
        <v>77</v>
      </c>
      <c r="F54" s="14" t="s">
        <v>76</v>
      </c>
      <c r="G54" s="46" t="s">
        <v>0</v>
      </c>
      <c r="H54" s="63">
        <v>94</v>
      </c>
      <c r="I54" s="64">
        <v>98</v>
      </c>
      <c r="J54" s="44">
        <v>88</v>
      </c>
      <c r="K54" s="45">
        <v>84</v>
      </c>
      <c r="L54" s="44">
        <v>91</v>
      </c>
      <c r="M54" s="45">
        <v>90</v>
      </c>
      <c r="N54" s="56">
        <f>SUM(H54:M54)</f>
        <v>545</v>
      </c>
      <c r="O54" s="4"/>
      <c r="P54" s="4"/>
      <c r="Q54" s="4"/>
      <c r="R54" s="54"/>
      <c r="T54" s="1"/>
    </row>
  </sheetData>
  <mergeCells count="20">
    <mergeCell ref="L52:M52"/>
    <mergeCell ref="A37:A44"/>
    <mergeCell ref="A46:A50"/>
    <mergeCell ref="A52:A54"/>
    <mergeCell ref="E1:I1"/>
    <mergeCell ref="H52:I52"/>
    <mergeCell ref="J52:K52"/>
    <mergeCell ref="E3:I3"/>
    <mergeCell ref="E5:I5"/>
    <mergeCell ref="A7:A14"/>
    <mergeCell ref="A23:A34"/>
    <mergeCell ref="A16:A21"/>
    <mergeCell ref="Q24:Q26"/>
    <mergeCell ref="R24:R26"/>
    <mergeCell ref="Q39:Q41"/>
    <mergeCell ref="R39:R41"/>
    <mergeCell ref="Q8:Q10"/>
    <mergeCell ref="R8:R10"/>
    <mergeCell ref="Q17:Q18"/>
    <mergeCell ref="R17:R18"/>
  </mergeCells>
  <printOptions horizontalCentered="1"/>
  <pageMargins left="0.7874015748031497" right="0.7874015748031497" top="0.4724409448818898" bottom="0.4724409448818898" header="0.2362204724409449" footer="0.2755905511811024"/>
  <pageSetup fitToHeight="1" fitToWidth="1" horizontalDpi="300" verticalDpi="3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C1:J5"/>
  <sheetViews>
    <sheetView showGridLines="0" showRowColHeaders="0" showZeros="0" workbookViewId="0" topLeftCell="A1">
      <selection activeCell="E5" sqref="E5"/>
    </sheetView>
  </sheetViews>
  <sheetFormatPr defaultColWidth="11.421875" defaultRowHeight="12.75"/>
  <sheetData>
    <row r="1" spans="3:10" ht="20.25">
      <c r="C1" s="2"/>
      <c r="D1" s="82" t="s">
        <v>89</v>
      </c>
      <c r="E1" s="82"/>
      <c r="F1" s="82"/>
      <c r="G1" s="82"/>
      <c r="H1" s="82"/>
      <c r="I1" s="3"/>
      <c r="J1" s="3"/>
    </row>
    <row r="2" spans="3:7" ht="12.75">
      <c r="C2" s="2"/>
      <c r="G2" s="2"/>
    </row>
    <row r="3" spans="3:9" ht="18">
      <c r="C3" s="2"/>
      <c r="D3" s="106" t="s">
        <v>90</v>
      </c>
      <c r="E3" s="106"/>
      <c r="F3" s="106"/>
      <c r="G3" s="106"/>
      <c r="H3" s="106"/>
      <c r="I3" s="32"/>
    </row>
    <row r="4" spans="3:7" ht="12.75">
      <c r="C4" s="2"/>
      <c r="G4" s="2"/>
    </row>
    <row r="5" ht="12.75">
      <c r="C5" s="2"/>
    </row>
  </sheetData>
  <mergeCells count="2">
    <mergeCell ref="D1:H1"/>
    <mergeCell ref="D3:H3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0:G18"/>
  <sheetViews>
    <sheetView view="pageBreakPreview" zoomScale="60" workbookViewId="0" topLeftCell="A1">
      <selection activeCell="E9" sqref="E9"/>
    </sheetView>
  </sheetViews>
  <sheetFormatPr defaultColWidth="11.421875" defaultRowHeight="12.75"/>
  <sheetData>
    <row r="10" spans="1:2" ht="15">
      <c r="A10" s="62" t="s">
        <v>94</v>
      </c>
      <c r="B10" s="61"/>
    </row>
    <row r="15" spans="1:7" ht="26.25">
      <c r="A15" s="107" t="s">
        <v>95</v>
      </c>
      <c r="B15" s="107"/>
      <c r="C15" s="107"/>
      <c r="D15" s="107"/>
      <c r="E15" s="107"/>
      <c r="F15" s="107"/>
      <c r="G15" s="107"/>
    </row>
    <row r="18" spans="3:5" ht="26.25">
      <c r="C18" s="107" t="s">
        <v>96</v>
      </c>
      <c r="D18" s="107"/>
      <c r="E18" s="107"/>
    </row>
  </sheetData>
  <mergeCells count="2">
    <mergeCell ref="A15:G15"/>
    <mergeCell ref="C18:E18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r:id="rId2"/>
  <headerFooter alignWithMargins="0">
    <oddFooter>&amp;REdité le 14/05/2006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NEEL</dc:creator>
  <cp:keywords/>
  <dc:description/>
  <cp:lastModifiedBy>Jean NEEL</cp:lastModifiedBy>
  <cp:lastPrinted>2006-05-14T16:19:12Z</cp:lastPrinted>
  <dcterms:created xsi:type="dcterms:W3CDTF">2003-05-12T06:26:12Z</dcterms:created>
  <dcterms:modified xsi:type="dcterms:W3CDTF">2006-05-15T06:24:25Z</dcterms:modified>
  <cp:category/>
  <cp:version/>
  <cp:contentType/>
  <cp:contentStatus/>
</cp:coreProperties>
</file>