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10488" activeTab="1"/>
  </bookViews>
  <sheets>
    <sheet name="Equipes2010" sheetId="1" r:id="rId1"/>
    <sheet name="Individuel2010" sheetId="2" r:id="rId2"/>
    <sheet name="Manoeuvre" sheetId="3" state="hidden" r:id="rId3"/>
    <sheet name="Saisie" sheetId="4" r:id="rId4"/>
    <sheet name="Liste" sheetId="5" r:id="rId5"/>
  </sheets>
  <definedNames>
    <definedName name="_xlnm._FilterDatabase" localSheetId="2" hidden="1">'Manoeuvre'!$A$2:$N$62</definedName>
    <definedName name="_xlnm.Print_Area" localSheetId="0">'Equipes2010'!$A$2:$O$62</definedName>
    <definedName name="_xlnm.Print_Area" localSheetId="1">'Individuel2010'!$A$2:$N$33</definedName>
  </definedNames>
  <calcPr fullCalcOnLoad="1"/>
</workbook>
</file>

<file path=xl/sharedStrings.xml><?xml version="1.0" encoding="utf-8"?>
<sst xmlns="http://schemas.openxmlformats.org/spreadsheetml/2006/main" count="677" uniqueCount="136">
  <si>
    <t>DISCIPLINE</t>
  </si>
  <si>
    <t>PISTOLET</t>
  </si>
  <si>
    <t>CARABINE</t>
  </si>
  <si>
    <t xml:space="preserve"> EQUIPE</t>
  </si>
  <si>
    <t>CAT</t>
  </si>
  <si>
    <t xml:space="preserve">NOM  PRENOM </t>
  </si>
  <si>
    <t>CREIL 1</t>
  </si>
  <si>
    <t>CREIL 2</t>
  </si>
  <si>
    <t>CREIL 3</t>
  </si>
  <si>
    <t>CREIL 5</t>
  </si>
  <si>
    <t>PLACE</t>
  </si>
  <si>
    <t>MOYENNE</t>
  </si>
  <si>
    <t>CREIL 6</t>
  </si>
  <si>
    <t>CREIL 7</t>
  </si>
  <si>
    <t>RICHARD Didier</t>
  </si>
  <si>
    <t>POSTE</t>
  </si>
  <si>
    <t>CREIL 9</t>
  </si>
  <si>
    <t>CREIL 10</t>
  </si>
  <si>
    <t>TIREUR</t>
  </si>
  <si>
    <t>EQUIPE</t>
  </si>
  <si>
    <t>M1</t>
  </si>
  <si>
    <t>M2</t>
  </si>
  <si>
    <t>M3</t>
  </si>
  <si>
    <t>M4</t>
  </si>
  <si>
    <t>M5</t>
  </si>
  <si>
    <t>M6</t>
  </si>
  <si>
    <t>Pistolet</t>
  </si>
  <si>
    <t>Carabine</t>
  </si>
  <si>
    <t>CREIL-1*</t>
  </si>
  <si>
    <t>LEBLANC Florence</t>
  </si>
  <si>
    <t>NEUHART Eric</t>
  </si>
  <si>
    <t>Guise</t>
  </si>
  <si>
    <t>DE WOLF AGNES</t>
  </si>
  <si>
    <t>La Fere</t>
  </si>
  <si>
    <t>VITTAUT ALAIN</t>
  </si>
  <si>
    <t>ANGLERAUX Caroline</t>
  </si>
  <si>
    <t>HURAND Claire</t>
  </si>
  <si>
    <t>CREIL-3 *</t>
  </si>
  <si>
    <t>BORDAS J.Pierre</t>
  </si>
  <si>
    <t>MARTIN J.Claude R</t>
  </si>
  <si>
    <t>UFTTM</t>
  </si>
  <si>
    <t>MARTIN Christophe</t>
  </si>
  <si>
    <t>TRISTAN Francis</t>
  </si>
  <si>
    <t>ST MEAUX</t>
  </si>
  <si>
    <t>VALERO FABIEN</t>
  </si>
  <si>
    <t>LEBRETON WILLIAM</t>
  </si>
  <si>
    <t>CREIL-4 *</t>
  </si>
  <si>
    <t>MACHET Evelyne</t>
  </si>
  <si>
    <t>RODRIGUES Alex</t>
  </si>
  <si>
    <t xml:space="preserve">DELANDE CHRISTOPHE </t>
  </si>
  <si>
    <t>DUBOIS CLAUDE</t>
  </si>
  <si>
    <t>La Fere-4</t>
  </si>
  <si>
    <t>EDANGE GERARD</t>
  </si>
  <si>
    <t>EDANGE JUSTINE</t>
  </si>
  <si>
    <t>CREIL-2*</t>
  </si>
  <si>
    <t>BARBIER Zabou</t>
  </si>
  <si>
    <t>REMY Philippe</t>
  </si>
  <si>
    <t>La Fere-3</t>
  </si>
  <si>
    <t>LABEAU J.CLAUDE</t>
  </si>
  <si>
    <t>OUDELET ASTRID</t>
  </si>
  <si>
    <t>GUISE</t>
  </si>
  <si>
    <t>FAUCILLON Marc-Antoine</t>
  </si>
  <si>
    <t>Escopette</t>
  </si>
  <si>
    <t>GAUTIER  MAXIME</t>
  </si>
  <si>
    <t>Albert</t>
  </si>
  <si>
    <t>BOUCQUEZ Fabienne</t>
  </si>
  <si>
    <t>PETIT Julien</t>
  </si>
  <si>
    <t>Chauny</t>
  </si>
  <si>
    <t>PEREZ Jean-Michel</t>
  </si>
  <si>
    <t>Creil</t>
  </si>
  <si>
    <t>LE PERRAY 1</t>
  </si>
  <si>
    <t>VERDIER MARC</t>
  </si>
  <si>
    <t>PAIMBLANC NOLWENN</t>
  </si>
  <si>
    <t>La Fere-2</t>
  </si>
  <si>
    <t>MHUN MICHEL</t>
  </si>
  <si>
    <t>MAZINGUE JEAN-MARIE</t>
  </si>
  <si>
    <t>CREIL-6*</t>
  </si>
  <si>
    <t>RICHARD Daniel</t>
  </si>
  <si>
    <t>GAUTHIER Bernard</t>
  </si>
  <si>
    <t>GAT Choisy -L-Roy</t>
  </si>
  <si>
    <t>HILLAIRE CHRISTINE</t>
  </si>
  <si>
    <t>HILLAIRE AGATHE</t>
  </si>
  <si>
    <t>CREIL-10*</t>
  </si>
  <si>
    <t>DUVAL BERENGER</t>
  </si>
  <si>
    <t>RICHARD PIERRE</t>
  </si>
  <si>
    <t>CREIL-7*</t>
  </si>
  <si>
    <t>FROMENTIN GUILLAUME</t>
  </si>
  <si>
    <t>DELEBARE SAMI</t>
  </si>
  <si>
    <t>Avenir de Survilliers 1</t>
  </si>
  <si>
    <t>SCHAMMEL EVELYNE</t>
  </si>
  <si>
    <t>SCHAMMEL NATHALIE</t>
  </si>
  <si>
    <t>BERSILLON J.P.</t>
  </si>
  <si>
    <t>ETIENNE MAURICE</t>
  </si>
  <si>
    <t>CREIL-8*</t>
  </si>
  <si>
    <t>GOBERVILLE SANDRINE</t>
  </si>
  <si>
    <t>PRUVOST GREGORY</t>
  </si>
  <si>
    <t>Margny-1</t>
  </si>
  <si>
    <t>SIEUROS Arnauld</t>
  </si>
  <si>
    <t>NEVE Daniel</t>
  </si>
  <si>
    <t>La Fere-1</t>
  </si>
  <si>
    <t>LABAT LUCIEN</t>
  </si>
  <si>
    <t>DESTREE MURIELLE</t>
  </si>
  <si>
    <t>CREIL-9*</t>
  </si>
  <si>
    <t>GOBERVILLE CELINE</t>
  </si>
  <si>
    <t>DEMEY ROMAIN</t>
  </si>
  <si>
    <t>Avenir de Survilliers 2</t>
  </si>
  <si>
    <t>HEBRARD JEROME</t>
  </si>
  <si>
    <t>JOURNEAU ERIC</t>
  </si>
  <si>
    <t>LE PERRAY 2</t>
  </si>
  <si>
    <t>PINHEIRO SARAH</t>
  </si>
  <si>
    <t>OLIVEIRA EMELINE</t>
  </si>
  <si>
    <t>PAMART JEAN-PIERRE</t>
  </si>
  <si>
    <t>OUDELET TRISTAN</t>
  </si>
  <si>
    <t>CREIL-5*</t>
  </si>
  <si>
    <t>DESDEVISES Emmanuel</t>
  </si>
  <si>
    <t>BOITEL ANNE</t>
  </si>
  <si>
    <t>St QENTIN-2</t>
  </si>
  <si>
    <t>St QENTIN-1</t>
  </si>
  <si>
    <t>Château-Thierry</t>
  </si>
  <si>
    <t>CREIL 4</t>
  </si>
  <si>
    <t xml:space="preserve"> PLACE</t>
  </si>
  <si>
    <t>CREIL 8</t>
  </si>
  <si>
    <t>La Fere 1</t>
  </si>
  <si>
    <t>La Fere 3</t>
  </si>
  <si>
    <t>La Fere 4</t>
  </si>
  <si>
    <t xml:space="preserve"> CHALLENGE PIERRE BRECHE LE 24 JANVIER  2010</t>
  </si>
  <si>
    <t>St QUENTIN 1</t>
  </si>
  <si>
    <t>St QUENTIN 2</t>
  </si>
  <si>
    <t>D2</t>
  </si>
  <si>
    <t>S2</t>
  </si>
  <si>
    <t>TS MEAUX</t>
  </si>
  <si>
    <t>MF</t>
  </si>
  <si>
    <t>CF</t>
  </si>
  <si>
    <t>CG</t>
  </si>
  <si>
    <t>MG</t>
  </si>
  <si>
    <t>Classement Jeunes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</si>
</sst>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1" fontId="1" fillId="34" borderId="11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1" fillId="34" borderId="2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1" fontId="1" fillId="34" borderId="23" xfId="0" applyNumberFormat="1" applyFont="1" applyFill="1" applyBorder="1" applyAlignment="1">
      <alignment horizontal="center"/>
    </xf>
    <xf numFmtId="1" fontId="1" fillId="34" borderId="28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vertical="center" indent="1"/>
    </xf>
    <xf numFmtId="0" fontId="0" fillId="0" borderId="2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 indent="1"/>
    </xf>
    <xf numFmtId="0" fontId="0" fillId="0" borderId="2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38" xfId="0" applyFill="1" applyBorder="1" applyAlignment="1" applyProtection="1">
      <alignment horizontal="center"/>
      <protection locked="0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/>
    </xf>
    <xf numFmtId="1" fontId="1" fillId="34" borderId="12" xfId="0" applyNumberFormat="1" applyFont="1" applyFill="1" applyBorder="1" applyAlignment="1">
      <alignment horizontal="center"/>
    </xf>
    <xf numFmtId="1" fontId="1" fillId="34" borderId="25" xfId="0" applyNumberFormat="1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1" fontId="1" fillId="34" borderId="13" xfId="0" applyNumberFormat="1" applyFont="1" applyFill="1" applyBorder="1" applyAlignment="1">
      <alignment horizontal="center"/>
    </xf>
    <xf numFmtId="1" fontId="1" fillId="34" borderId="27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/>
    </xf>
    <xf numFmtId="0" fontId="4" fillId="36" borderId="43" xfId="0" applyFont="1" applyFill="1" applyBorder="1" applyAlignment="1">
      <alignment horizontal="center" vertical="center"/>
    </xf>
    <xf numFmtId="0" fontId="1" fillId="36" borderId="40" xfId="0" applyFont="1" applyFill="1" applyBorder="1" applyAlignment="1">
      <alignment horizontal="center" vertical="center"/>
    </xf>
    <xf numFmtId="0" fontId="1" fillId="36" borderId="39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36" borderId="4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O62"/>
  <sheetViews>
    <sheetView showZeros="0" zoomScalePageLayoutView="0" workbookViewId="0" topLeftCell="A10">
      <selection activeCell="A1" sqref="A1:O1"/>
    </sheetView>
  </sheetViews>
  <sheetFormatPr defaultColWidth="11.421875" defaultRowHeight="12.75"/>
  <cols>
    <col min="1" max="1" width="6.57421875" style="0" customWidth="1"/>
    <col min="2" max="2" width="6.8515625" style="0" customWidth="1"/>
    <col min="3" max="3" width="23.00390625" style="22" bestFit="1" customWidth="1"/>
    <col min="4" max="4" width="23.140625" style="0" bestFit="1" customWidth="1"/>
    <col min="5" max="5" width="11.421875" style="0" bestFit="1" customWidth="1"/>
    <col min="6" max="6" width="4.28125" style="22" customWidth="1"/>
    <col min="7" max="12" width="5.7109375" style="0" customWidth="1"/>
    <col min="13" max="13" width="11.00390625" style="0" customWidth="1"/>
    <col min="14" max="14" width="10.140625" style="0" customWidth="1"/>
    <col min="15" max="15" width="11.7109375" style="0" customWidth="1"/>
  </cols>
  <sheetData>
    <row r="1" spans="1:15" ht="24.75" customHeight="1">
      <c r="A1" s="81" t="s">
        <v>125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5" s="52" customFormat="1" ht="18" customHeight="1" thickBot="1">
      <c r="A2" s="50" t="s">
        <v>10</v>
      </c>
      <c r="B2" s="50" t="s">
        <v>15</v>
      </c>
      <c r="C2" s="50" t="s">
        <v>3</v>
      </c>
      <c r="D2" s="50" t="s">
        <v>5</v>
      </c>
      <c r="E2" s="50" t="s">
        <v>0</v>
      </c>
      <c r="F2" s="50" t="s">
        <v>4</v>
      </c>
      <c r="G2" s="50" t="s">
        <v>20</v>
      </c>
      <c r="H2" s="50" t="s">
        <v>21</v>
      </c>
      <c r="I2" s="50" t="s">
        <v>22</v>
      </c>
      <c r="J2" s="50" t="s">
        <v>23</v>
      </c>
      <c r="K2" s="50" t="s">
        <v>24</v>
      </c>
      <c r="L2" s="50" t="s">
        <v>25</v>
      </c>
      <c r="M2" s="51" t="s">
        <v>18</v>
      </c>
      <c r="N2" s="51" t="s">
        <v>11</v>
      </c>
      <c r="O2" s="51" t="s">
        <v>19</v>
      </c>
    </row>
    <row r="3" spans="1:15" ht="15.75" customHeight="1" thickTop="1">
      <c r="A3" s="75">
        <v>1</v>
      </c>
      <c r="B3" s="77">
        <f>Manoeuvre!A3</f>
        <v>6</v>
      </c>
      <c r="C3" s="40" t="str">
        <f>Manoeuvre!B3</f>
        <v>TS MEAUX</v>
      </c>
      <c r="D3" s="44" t="str">
        <f>Manoeuvre!C3</f>
        <v>VALERO FABIEN</v>
      </c>
      <c r="E3" s="44" t="str">
        <f>Manoeuvre!D3</f>
        <v>PISTOLET</v>
      </c>
      <c r="F3" s="41">
        <f>Manoeuvre!E3</f>
        <v>0</v>
      </c>
      <c r="G3" s="41">
        <f>Manoeuvre!F3</f>
        <v>281</v>
      </c>
      <c r="H3" s="41">
        <f>Manoeuvre!G3</f>
        <v>287</v>
      </c>
      <c r="I3" s="41">
        <f>Manoeuvre!H3</f>
        <v>279</v>
      </c>
      <c r="J3" s="41">
        <f>Manoeuvre!I3</f>
        <v>275</v>
      </c>
      <c r="K3" s="41">
        <f>Manoeuvre!J3</f>
        <v>285</v>
      </c>
      <c r="L3" s="41">
        <f>Manoeuvre!K3</f>
        <v>281</v>
      </c>
      <c r="M3" s="31">
        <f>SUM(G3:L3)</f>
        <v>1688</v>
      </c>
      <c r="N3" s="38">
        <f>AVERAGE(G3:L3)*2</f>
        <v>562.6666666666666</v>
      </c>
      <c r="O3" s="79">
        <f>M3+M4</f>
        <v>3409</v>
      </c>
    </row>
    <row r="4" spans="1:15" ht="15.75" customHeight="1" thickBot="1">
      <c r="A4" s="76"/>
      <c r="B4" s="78"/>
      <c r="C4" s="42" t="str">
        <f>Manoeuvre!B4</f>
        <v>TS MEAUX</v>
      </c>
      <c r="D4" s="45" t="str">
        <f>Manoeuvre!C4</f>
        <v>LEBRETON WILLIAM</v>
      </c>
      <c r="E4" s="45" t="str">
        <f>Manoeuvre!D4</f>
        <v>CARABINE</v>
      </c>
      <c r="F4" s="43">
        <f>Manoeuvre!E4</f>
        <v>0</v>
      </c>
      <c r="G4" s="43">
        <f>Manoeuvre!F4</f>
        <v>288</v>
      </c>
      <c r="H4" s="43">
        <f>Manoeuvre!G4</f>
        <v>289</v>
      </c>
      <c r="I4" s="43">
        <f>Manoeuvre!H4</f>
        <v>283</v>
      </c>
      <c r="J4" s="43">
        <f>Manoeuvre!I4</f>
        <v>286</v>
      </c>
      <c r="K4" s="43">
        <f>Manoeuvre!J4</f>
        <v>287</v>
      </c>
      <c r="L4" s="43">
        <f>Manoeuvre!K4</f>
        <v>288</v>
      </c>
      <c r="M4" s="37">
        <f>SUM(G4:L4)</f>
        <v>1721</v>
      </c>
      <c r="N4" s="39">
        <f>AVERAGE(G4:L4)*2</f>
        <v>573.6666666666666</v>
      </c>
      <c r="O4" s="80"/>
    </row>
    <row r="5" spans="1:15" ht="15.75" customHeight="1" thickTop="1">
      <c r="A5" s="75">
        <v>2</v>
      </c>
      <c r="B5" s="77">
        <f>Manoeuvre!A5</f>
        <v>23</v>
      </c>
      <c r="C5" s="40" t="str">
        <f>Manoeuvre!B5</f>
        <v>CREIL 8</v>
      </c>
      <c r="D5" s="44" t="str">
        <f>Manoeuvre!C5</f>
        <v>GOBERVILLE SANDRINE</v>
      </c>
      <c r="E5" s="44" t="str">
        <f>Manoeuvre!D5</f>
        <v>PISTOLET</v>
      </c>
      <c r="F5" s="41">
        <f>Manoeuvre!E5</f>
        <v>0</v>
      </c>
      <c r="G5" s="41">
        <f>Manoeuvre!F5</f>
        <v>286</v>
      </c>
      <c r="H5" s="41">
        <f>Manoeuvre!G5</f>
        <v>289</v>
      </c>
      <c r="I5" s="41">
        <f>Manoeuvre!H5</f>
        <v>287</v>
      </c>
      <c r="J5" s="41">
        <f>Manoeuvre!I5</f>
        <v>285</v>
      </c>
      <c r="K5" s="41">
        <f>Manoeuvre!J5</f>
        <v>286</v>
      </c>
      <c r="L5" s="41">
        <f>Manoeuvre!K5</f>
        <v>285</v>
      </c>
      <c r="M5" s="31">
        <f aca="true" t="shared" si="0" ref="M5:M50">SUM(G5:L5)</f>
        <v>1718</v>
      </c>
      <c r="N5" s="38">
        <f aca="true" t="shared" si="1" ref="N5:N50">AVERAGE(G5:L5)*2</f>
        <v>572.6666666666666</v>
      </c>
      <c r="O5" s="79">
        <f>M5+M6</f>
        <v>3408</v>
      </c>
    </row>
    <row r="6" spans="1:15" ht="15.75" customHeight="1" thickBot="1">
      <c r="A6" s="76"/>
      <c r="B6" s="78"/>
      <c r="C6" s="42" t="str">
        <f>Manoeuvre!B6</f>
        <v>CREIL 8</v>
      </c>
      <c r="D6" s="45" t="str">
        <f>Manoeuvre!C6</f>
        <v>PRUVOST GREGORY</v>
      </c>
      <c r="E6" s="45" t="str">
        <f>Manoeuvre!D6</f>
        <v>CARABINE</v>
      </c>
      <c r="F6" s="43">
        <f>Manoeuvre!E6</f>
        <v>0</v>
      </c>
      <c r="G6" s="43">
        <f>Manoeuvre!F6</f>
        <v>279</v>
      </c>
      <c r="H6" s="43">
        <f>Manoeuvre!G6</f>
        <v>281</v>
      </c>
      <c r="I6" s="43">
        <f>Manoeuvre!H6</f>
        <v>283</v>
      </c>
      <c r="J6" s="43">
        <f>Manoeuvre!I6</f>
        <v>284</v>
      </c>
      <c r="K6" s="43">
        <f>Manoeuvre!J6</f>
        <v>278</v>
      </c>
      <c r="L6" s="43">
        <f>Manoeuvre!K6</f>
        <v>285</v>
      </c>
      <c r="M6" s="37">
        <f t="shared" si="0"/>
        <v>1690</v>
      </c>
      <c r="N6" s="39">
        <f t="shared" si="1"/>
        <v>563.3333333333334</v>
      </c>
      <c r="O6" s="80"/>
    </row>
    <row r="7" spans="1:15" ht="15.75" customHeight="1" thickTop="1">
      <c r="A7" s="75">
        <v>3</v>
      </c>
      <c r="B7" s="77">
        <f>Manoeuvre!A7</f>
        <v>14</v>
      </c>
      <c r="C7" s="40" t="str">
        <f>Manoeuvre!B7</f>
        <v>Creil</v>
      </c>
      <c r="D7" s="44" t="str">
        <f>Manoeuvre!C7</f>
        <v>PEREZ Jean-Michel</v>
      </c>
      <c r="E7" s="44" t="str">
        <f>Manoeuvre!D7</f>
        <v>PISTOLET</v>
      </c>
      <c r="F7" s="41">
        <f>Manoeuvre!E7</f>
        <v>0</v>
      </c>
      <c r="G7" s="41">
        <f>Manoeuvre!F7</f>
        <v>269</v>
      </c>
      <c r="H7" s="41">
        <f>Manoeuvre!G7</f>
        <v>275</v>
      </c>
      <c r="I7" s="41">
        <f>Manoeuvre!H7</f>
        <v>280</v>
      </c>
      <c r="J7" s="41">
        <f>Manoeuvre!I7</f>
        <v>277</v>
      </c>
      <c r="K7" s="41">
        <f>Manoeuvre!J7</f>
        <v>275</v>
      </c>
      <c r="L7" s="41">
        <f>Manoeuvre!K7</f>
        <v>282</v>
      </c>
      <c r="M7" s="31">
        <f t="shared" si="0"/>
        <v>1658</v>
      </c>
      <c r="N7" s="38">
        <f t="shared" si="1"/>
        <v>552.6666666666666</v>
      </c>
      <c r="O7" s="79">
        <f>M7+M8</f>
        <v>3406</v>
      </c>
    </row>
    <row r="8" spans="1:15" ht="15.75" customHeight="1" thickBot="1">
      <c r="A8" s="76"/>
      <c r="B8" s="78"/>
      <c r="C8" s="42" t="str">
        <f>Manoeuvre!B8</f>
        <v>Chauny</v>
      </c>
      <c r="D8" s="45" t="str">
        <f>Manoeuvre!C8</f>
        <v>RICHARD Didier</v>
      </c>
      <c r="E8" s="45" t="str">
        <f>Manoeuvre!D8</f>
        <v>CARABINE</v>
      </c>
      <c r="F8" s="43">
        <f>Manoeuvre!E8</f>
        <v>0</v>
      </c>
      <c r="G8" s="43">
        <f>Manoeuvre!F8</f>
        <v>287</v>
      </c>
      <c r="H8" s="43">
        <f>Manoeuvre!G8</f>
        <v>294</v>
      </c>
      <c r="I8" s="43">
        <f>Manoeuvre!H8</f>
        <v>292</v>
      </c>
      <c r="J8" s="43">
        <f>Manoeuvre!I8</f>
        <v>289</v>
      </c>
      <c r="K8" s="43">
        <f>Manoeuvre!J8</f>
        <v>294</v>
      </c>
      <c r="L8" s="43">
        <f>Manoeuvre!K8</f>
        <v>292</v>
      </c>
      <c r="M8" s="37">
        <f t="shared" si="0"/>
        <v>1748</v>
      </c>
      <c r="N8" s="39">
        <f t="shared" si="1"/>
        <v>582.6666666666666</v>
      </c>
      <c r="O8" s="80"/>
    </row>
    <row r="9" spans="1:15" ht="15.75" customHeight="1" thickTop="1">
      <c r="A9" s="75">
        <v>4</v>
      </c>
      <c r="B9" s="77">
        <f>Manoeuvre!A9</f>
        <v>26</v>
      </c>
      <c r="C9" s="40" t="str">
        <f>Manoeuvre!B9</f>
        <v>CREIL 9</v>
      </c>
      <c r="D9" s="44" t="str">
        <f>Manoeuvre!C9</f>
        <v>GOBERVILLE CELINE</v>
      </c>
      <c r="E9" s="44" t="str">
        <f>Manoeuvre!D9</f>
        <v>PISTOLET</v>
      </c>
      <c r="F9" s="41">
        <f>Manoeuvre!E9</f>
        <v>0</v>
      </c>
      <c r="G9" s="41">
        <f>Manoeuvre!F9</f>
        <v>289</v>
      </c>
      <c r="H9" s="41">
        <f>Manoeuvre!G9</f>
        <v>286</v>
      </c>
      <c r="I9" s="41">
        <f>Manoeuvre!H9</f>
        <v>287</v>
      </c>
      <c r="J9" s="41">
        <f>Manoeuvre!I9</f>
        <v>293</v>
      </c>
      <c r="K9" s="41">
        <f>Manoeuvre!J9</f>
        <v>289</v>
      </c>
      <c r="L9" s="41">
        <f>Manoeuvre!K9</f>
        <v>286</v>
      </c>
      <c r="M9" s="31">
        <f t="shared" si="0"/>
        <v>1730</v>
      </c>
      <c r="N9" s="38">
        <f t="shared" si="1"/>
        <v>576.6666666666666</v>
      </c>
      <c r="O9" s="79">
        <f>M9+M10</f>
        <v>3388</v>
      </c>
    </row>
    <row r="10" spans="1:15" ht="15.75" customHeight="1" thickBot="1">
      <c r="A10" s="76"/>
      <c r="B10" s="78"/>
      <c r="C10" s="42" t="str">
        <f>Manoeuvre!B10</f>
        <v>CREIL 9</v>
      </c>
      <c r="D10" s="45" t="str">
        <f>Manoeuvre!C10</f>
        <v>DEMEY ROMAIN</v>
      </c>
      <c r="E10" s="45" t="str">
        <f>Manoeuvre!D10</f>
        <v>CARABINE</v>
      </c>
      <c r="F10" s="43">
        <f>Manoeuvre!E10</f>
        <v>0</v>
      </c>
      <c r="G10" s="43">
        <f>Manoeuvre!F10</f>
        <v>271</v>
      </c>
      <c r="H10" s="43">
        <f>Manoeuvre!G10</f>
        <v>274</v>
      </c>
      <c r="I10" s="43">
        <f>Manoeuvre!H10</f>
        <v>280</v>
      </c>
      <c r="J10" s="43">
        <f>Manoeuvre!I10</f>
        <v>278</v>
      </c>
      <c r="K10" s="43">
        <f>Manoeuvre!J10</f>
        <v>281</v>
      </c>
      <c r="L10" s="43">
        <f>Manoeuvre!K10</f>
        <v>274</v>
      </c>
      <c r="M10" s="37">
        <f t="shared" si="0"/>
        <v>1658</v>
      </c>
      <c r="N10" s="39">
        <f t="shared" si="1"/>
        <v>552.6666666666666</v>
      </c>
      <c r="O10" s="80"/>
    </row>
    <row r="11" spans="1:15" ht="15.75" customHeight="1" thickTop="1">
      <c r="A11" s="75">
        <v>5</v>
      </c>
      <c r="B11" s="77">
        <f>Manoeuvre!A11</f>
        <v>21</v>
      </c>
      <c r="C11" s="40" t="str">
        <f>Manoeuvre!B11</f>
        <v>Avenir de Survilliers 1</v>
      </c>
      <c r="D11" s="44" t="str">
        <f>Manoeuvre!C11</f>
        <v>SCHAMMEL EVELYNE</v>
      </c>
      <c r="E11" s="44" t="str">
        <f>Manoeuvre!D11</f>
        <v>PISTOLET</v>
      </c>
      <c r="F11" s="41">
        <f>Manoeuvre!E11</f>
        <v>0</v>
      </c>
      <c r="G11" s="41">
        <f>Manoeuvre!F11</f>
        <v>282</v>
      </c>
      <c r="H11" s="41">
        <f>Manoeuvre!G11</f>
        <v>283</v>
      </c>
      <c r="I11" s="41">
        <f>Manoeuvre!H11</f>
        <v>275</v>
      </c>
      <c r="J11" s="41">
        <f>Manoeuvre!I11</f>
        <v>273</v>
      </c>
      <c r="K11" s="41">
        <f>Manoeuvre!J11</f>
        <v>278</v>
      </c>
      <c r="L11" s="41">
        <f>Manoeuvre!K11</f>
        <v>278</v>
      </c>
      <c r="M11" s="31">
        <f t="shared" si="0"/>
        <v>1669</v>
      </c>
      <c r="N11" s="38">
        <f t="shared" si="1"/>
        <v>556.3333333333334</v>
      </c>
      <c r="O11" s="79">
        <f>M11+M12</f>
        <v>3385</v>
      </c>
    </row>
    <row r="12" spans="1:15" ht="15.75" customHeight="1" thickBot="1">
      <c r="A12" s="76"/>
      <c r="B12" s="78"/>
      <c r="C12" s="42" t="str">
        <f>Manoeuvre!B12</f>
        <v>Avenir de Survilliers 1</v>
      </c>
      <c r="D12" s="45" t="str">
        <f>Manoeuvre!C12</f>
        <v>SCHAMMEL NATHALIE</v>
      </c>
      <c r="E12" s="45" t="str">
        <f>Manoeuvre!D12</f>
        <v>CARABINE</v>
      </c>
      <c r="F12" s="43">
        <f>Manoeuvre!E12</f>
        <v>0</v>
      </c>
      <c r="G12" s="43">
        <f>Manoeuvre!F12</f>
        <v>279</v>
      </c>
      <c r="H12" s="43">
        <f>Manoeuvre!G12</f>
        <v>284</v>
      </c>
      <c r="I12" s="43">
        <f>Manoeuvre!H12</f>
        <v>292</v>
      </c>
      <c r="J12" s="43">
        <f>Manoeuvre!I12</f>
        <v>287</v>
      </c>
      <c r="K12" s="43">
        <f>Manoeuvre!J12</f>
        <v>288</v>
      </c>
      <c r="L12" s="43">
        <f>Manoeuvre!K12</f>
        <v>286</v>
      </c>
      <c r="M12" s="37">
        <f t="shared" si="0"/>
        <v>1716</v>
      </c>
      <c r="N12" s="39">
        <f t="shared" si="1"/>
        <v>572</v>
      </c>
      <c r="O12" s="80"/>
    </row>
    <row r="13" spans="1:15" ht="15.75" customHeight="1" thickTop="1">
      <c r="A13" s="75">
        <v>6</v>
      </c>
      <c r="B13" s="77">
        <f>Manoeuvre!A13</f>
        <v>5</v>
      </c>
      <c r="C13" s="40" t="str">
        <f>Manoeuvre!B13</f>
        <v>UFTTM</v>
      </c>
      <c r="D13" s="44" t="str">
        <f>Manoeuvre!C13</f>
        <v>MARTIN Christophe</v>
      </c>
      <c r="E13" s="44" t="str">
        <f>Manoeuvre!D13</f>
        <v>PISTOLET</v>
      </c>
      <c r="F13" s="41">
        <f>Manoeuvre!E13</f>
        <v>0</v>
      </c>
      <c r="G13" s="41">
        <f>Manoeuvre!F13</f>
        <v>271</v>
      </c>
      <c r="H13" s="41">
        <f>Manoeuvre!G13</f>
        <v>281</v>
      </c>
      <c r="I13" s="41">
        <f>Manoeuvre!H13</f>
        <v>275</v>
      </c>
      <c r="J13" s="41">
        <f>Manoeuvre!I13</f>
        <v>285</v>
      </c>
      <c r="K13" s="41">
        <f>Manoeuvre!J13</f>
        <v>272</v>
      </c>
      <c r="L13" s="41">
        <f>Manoeuvre!K13</f>
        <v>280</v>
      </c>
      <c r="M13" s="31">
        <f t="shared" si="0"/>
        <v>1664</v>
      </c>
      <c r="N13" s="38">
        <f t="shared" si="1"/>
        <v>554.6666666666666</v>
      </c>
      <c r="O13" s="79">
        <f>M13+M14</f>
        <v>3342</v>
      </c>
    </row>
    <row r="14" spans="1:15" ht="15.75" customHeight="1" thickBot="1">
      <c r="A14" s="76"/>
      <c r="B14" s="78"/>
      <c r="C14" s="42" t="str">
        <f>Manoeuvre!B14</f>
        <v>UFTTM</v>
      </c>
      <c r="D14" s="45" t="str">
        <f>Manoeuvre!C14</f>
        <v>TRISTAN Francis</v>
      </c>
      <c r="E14" s="45" t="str">
        <f>Manoeuvre!D14</f>
        <v>CARABINE</v>
      </c>
      <c r="F14" s="43">
        <f>Manoeuvre!E14</f>
        <v>0</v>
      </c>
      <c r="G14" s="43">
        <f>Manoeuvre!F14</f>
        <v>278</v>
      </c>
      <c r="H14" s="43">
        <f>Manoeuvre!G14</f>
        <v>284</v>
      </c>
      <c r="I14" s="43">
        <f>Manoeuvre!H14</f>
        <v>274</v>
      </c>
      <c r="J14" s="43">
        <f>Manoeuvre!I14</f>
        <v>278</v>
      </c>
      <c r="K14" s="43">
        <f>Manoeuvre!J14</f>
        <v>281</v>
      </c>
      <c r="L14" s="43">
        <f>Manoeuvre!K14</f>
        <v>283</v>
      </c>
      <c r="M14" s="37">
        <f t="shared" si="0"/>
        <v>1678</v>
      </c>
      <c r="N14" s="39">
        <f t="shared" si="1"/>
        <v>559.3333333333334</v>
      </c>
      <c r="O14" s="80"/>
    </row>
    <row r="15" spans="1:15" ht="15.75" customHeight="1" thickTop="1">
      <c r="A15" s="75">
        <v>7</v>
      </c>
      <c r="B15" s="77">
        <f>Manoeuvre!A15</f>
        <v>4</v>
      </c>
      <c r="C15" s="40" t="str">
        <f>Manoeuvre!B15</f>
        <v>CREIL 3</v>
      </c>
      <c r="D15" s="44" t="str">
        <f>Manoeuvre!C15</f>
        <v>BORDAS J.Pierre</v>
      </c>
      <c r="E15" s="44" t="str">
        <f>Manoeuvre!D15</f>
        <v>PISTOLET</v>
      </c>
      <c r="F15" s="41">
        <f>Manoeuvre!E15</f>
        <v>0</v>
      </c>
      <c r="G15" s="41">
        <f>Manoeuvre!F15</f>
        <v>270</v>
      </c>
      <c r="H15" s="41">
        <f>Manoeuvre!G15</f>
        <v>272</v>
      </c>
      <c r="I15" s="41">
        <f>Manoeuvre!H15</f>
        <v>270</v>
      </c>
      <c r="J15" s="41">
        <f>Manoeuvre!I15</f>
        <v>273</v>
      </c>
      <c r="K15" s="41">
        <f>Manoeuvre!J15</f>
        <v>277</v>
      </c>
      <c r="L15" s="41">
        <f>Manoeuvre!K15</f>
        <v>267</v>
      </c>
      <c r="M15" s="31">
        <f t="shared" si="0"/>
        <v>1629</v>
      </c>
      <c r="N15" s="38">
        <f t="shared" si="1"/>
        <v>543</v>
      </c>
      <c r="O15" s="79">
        <f>M15+M16</f>
        <v>3284</v>
      </c>
    </row>
    <row r="16" spans="1:15" ht="15.75" customHeight="1" thickBot="1">
      <c r="A16" s="76"/>
      <c r="B16" s="78"/>
      <c r="C16" s="42" t="str">
        <f>Manoeuvre!B16</f>
        <v>CREIL 3</v>
      </c>
      <c r="D16" s="45" t="str">
        <f>Manoeuvre!C16</f>
        <v>MARTIN J.Claude R</v>
      </c>
      <c r="E16" s="45" t="str">
        <f>Manoeuvre!D16</f>
        <v>CARABINE</v>
      </c>
      <c r="F16" s="43">
        <f>Manoeuvre!E16</f>
        <v>0</v>
      </c>
      <c r="G16" s="43">
        <f>Manoeuvre!F16</f>
        <v>275</v>
      </c>
      <c r="H16" s="43">
        <f>Manoeuvre!G16</f>
        <v>270</v>
      </c>
      <c r="I16" s="43">
        <f>Manoeuvre!H16</f>
        <v>273</v>
      </c>
      <c r="J16" s="43">
        <f>Manoeuvre!I16</f>
        <v>280</v>
      </c>
      <c r="K16" s="43">
        <f>Manoeuvre!J16</f>
        <v>284</v>
      </c>
      <c r="L16" s="43">
        <f>Manoeuvre!K16</f>
        <v>273</v>
      </c>
      <c r="M16" s="37">
        <f t="shared" si="0"/>
        <v>1655</v>
      </c>
      <c r="N16" s="39">
        <f t="shared" si="1"/>
        <v>551.6666666666666</v>
      </c>
      <c r="O16" s="80"/>
    </row>
    <row r="17" spans="1:15" ht="15.75" customHeight="1" thickTop="1">
      <c r="A17" s="75">
        <v>8</v>
      </c>
      <c r="B17" s="77">
        <f>Manoeuvre!A17</f>
        <v>8</v>
      </c>
      <c r="C17" s="40" t="str">
        <f>Manoeuvre!B17</f>
        <v>St QUENTIN 1</v>
      </c>
      <c r="D17" s="44" t="str">
        <f>Manoeuvre!C17</f>
        <v>DELANDE CHRISTOPHE </v>
      </c>
      <c r="E17" s="44" t="str">
        <f>Manoeuvre!D17</f>
        <v>PISTOLET</v>
      </c>
      <c r="F17" s="41">
        <f>Manoeuvre!E17</f>
        <v>0</v>
      </c>
      <c r="G17" s="41">
        <f>Manoeuvre!F17</f>
        <v>278</v>
      </c>
      <c r="H17" s="41">
        <f>Manoeuvre!G17</f>
        <v>275</v>
      </c>
      <c r="I17" s="41">
        <f>Manoeuvre!H17</f>
        <v>262</v>
      </c>
      <c r="J17" s="41">
        <f>Manoeuvre!I17</f>
        <v>271</v>
      </c>
      <c r="K17" s="41">
        <f>Manoeuvre!J17</f>
        <v>258</v>
      </c>
      <c r="L17" s="41">
        <f>Manoeuvre!K17</f>
        <v>268</v>
      </c>
      <c r="M17" s="31">
        <f t="shared" si="0"/>
        <v>1612</v>
      </c>
      <c r="N17" s="38">
        <f t="shared" si="1"/>
        <v>537.3333333333334</v>
      </c>
      <c r="O17" s="79">
        <f>M17+M18</f>
        <v>3251</v>
      </c>
    </row>
    <row r="18" spans="1:15" ht="15.75" customHeight="1" thickBot="1">
      <c r="A18" s="76"/>
      <c r="B18" s="78"/>
      <c r="C18" s="42" t="str">
        <f>Manoeuvre!B18</f>
        <v>St QUENTIN 1</v>
      </c>
      <c r="D18" s="45" t="str">
        <f>Manoeuvre!C18</f>
        <v>DUBOIS CLAUDE</v>
      </c>
      <c r="E18" s="45" t="str">
        <f>Manoeuvre!D18</f>
        <v>CARABINE</v>
      </c>
      <c r="F18" s="43">
        <f>Manoeuvre!E18</f>
        <v>0</v>
      </c>
      <c r="G18" s="43">
        <f>Manoeuvre!F18</f>
        <v>274</v>
      </c>
      <c r="H18" s="43">
        <f>Manoeuvre!G18</f>
        <v>279</v>
      </c>
      <c r="I18" s="43">
        <f>Manoeuvre!H18</f>
        <v>277</v>
      </c>
      <c r="J18" s="43">
        <f>Manoeuvre!I18</f>
        <v>274</v>
      </c>
      <c r="K18" s="43">
        <f>Manoeuvre!J18</f>
        <v>272</v>
      </c>
      <c r="L18" s="43">
        <f>Manoeuvre!K18</f>
        <v>263</v>
      </c>
      <c r="M18" s="37">
        <f t="shared" si="0"/>
        <v>1639</v>
      </c>
      <c r="N18" s="39">
        <f t="shared" si="1"/>
        <v>546.3333333333334</v>
      </c>
      <c r="O18" s="80"/>
    </row>
    <row r="19" spans="1:15" ht="15.75" customHeight="1" thickTop="1">
      <c r="A19" s="75">
        <v>9</v>
      </c>
      <c r="B19" s="77">
        <f>Manoeuvre!A19</f>
        <v>15</v>
      </c>
      <c r="C19" s="40" t="str">
        <f>Manoeuvre!B19</f>
        <v>LE PERRAY 1</v>
      </c>
      <c r="D19" s="44" t="str">
        <f>Manoeuvre!C19</f>
        <v>VERDIER MARC</v>
      </c>
      <c r="E19" s="44" t="str">
        <f>Manoeuvre!D19</f>
        <v>PISTOLET</v>
      </c>
      <c r="F19" s="41">
        <f>Manoeuvre!E19</f>
        <v>0</v>
      </c>
      <c r="G19" s="41">
        <f>Manoeuvre!F19</f>
        <v>256</v>
      </c>
      <c r="H19" s="41">
        <f>Manoeuvre!G19</f>
        <v>257</v>
      </c>
      <c r="I19" s="41">
        <f>Manoeuvre!H19</f>
        <v>244</v>
      </c>
      <c r="J19" s="41">
        <f>Manoeuvre!I19</f>
        <v>274</v>
      </c>
      <c r="K19" s="41">
        <f>Manoeuvre!J19</f>
        <v>267</v>
      </c>
      <c r="L19" s="41">
        <f>Manoeuvre!K19</f>
        <v>264</v>
      </c>
      <c r="M19" s="31">
        <f t="shared" si="0"/>
        <v>1562</v>
      </c>
      <c r="N19" s="38">
        <f t="shared" si="1"/>
        <v>520.6666666666666</v>
      </c>
      <c r="O19" s="79">
        <f>M19+M20</f>
        <v>3225</v>
      </c>
    </row>
    <row r="20" spans="1:15" ht="15.75" customHeight="1" thickBot="1">
      <c r="A20" s="76"/>
      <c r="B20" s="78"/>
      <c r="C20" s="42" t="str">
        <f>Manoeuvre!B20</f>
        <v>LE PERRAY 1</v>
      </c>
      <c r="D20" s="45" t="str">
        <f>Manoeuvre!C20</f>
        <v>PAIMBLANC NOLWENN</v>
      </c>
      <c r="E20" s="45" t="str">
        <f>Manoeuvre!D20</f>
        <v>CARABINE</v>
      </c>
      <c r="F20" s="43" t="str">
        <f>Manoeuvre!E20</f>
        <v>CF</v>
      </c>
      <c r="G20" s="43">
        <f>Manoeuvre!F20</f>
        <v>270</v>
      </c>
      <c r="H20" s="43">
        <f>Manoeuvre!G20</f>
        <v>277</v>
      </c>
      <c r="I20" s="43">
        <f>Manoeuvre!H20</f>
        <v>278</v>
      </c>
      <c r="J20" s="43">
        <f>Manoeuvre!I20</f>
        <v>284</v>
      </c>
      <c r="K20" s="43">
        <f>Manoeuvre!J20</f>
        <v>276</v>
      </c>
      <c r="L20" s="43">
        <f>Manoeuvre!K20</f>
        <v>278</v>
      </c>
      <c r="M20" s="37">
        <f t="shared" si="0"/>
        <v>1663</v>
      </c>
      <c r="N20" s="39">
        <f t="shared" si="1"/>
        <v>554.3333333333334</v>
      </c>
      <c r="O20" s="80"/>
    </row>
    <row r="21" spans="1:15" ht="15.75" customHeight="1" thickBot="1" thickTop="1">
      <c r="A21" s="75">
        <v>10</v>
      </c>
      <c r="B21" s="77">
        <f>Manoeuvre!A21</f>
        <v>30</v>
      </c>
      <c r="C21" s="40" t="str">
        <f>Manoeuvre!B21</f>
        <v>CREIL 5</v>
      </c>
      <c r="D21" s="44" t="str">
        <f>Manoeuvre!C21</f>
        <v>DESDEVISES Emmanuel</v>
      </c>
      <c r="E21" s="44" t="str">
        <f>Manoeuvre!D21</f>
        <v>PISTOLET</v>
      </c>
      <c r="F21" s="41">
        <f>Manoeuvre!E21</f>
        <v>0</v>
      </c>
      <c r="G21" s="43">
        <f>Manoeuvre!F21</f>
        <v>273</v>
      </c>
      <c r="H21" s="41">
        <f>Manoeuvre!G21</f>
        <v>265</v>
      </c>
      <c r="I21" s="41">
        <f>Manoeuvre!H21</f>
        <v>260</v>
      </c>
      <c r="J21" s="41">
        <f>Manoeuvre!I21</f>
        <v>261</v>
      </c>
      <c r="K21" s="41">
        <f>Manoeuvre!J21</f>
        <v>269</v>
      </c>
      <c r="L21" s="41">
        <f>Manoeuvre!K21</f>
        <v>277</v>
      </c>
      <c r="M21" s="31">
        <f t="shared" si="0"/>
        <v>1605</v>
      </c>
      <c r="N21" s="38">
        <f t="shared" si="1"/>
        <v>535</v>
      </c>
      <c r="O21" s="79">
        <f>M21+M22</f>
        <v>3222</v>
      </c>
    </row>
    <row r="22" spans="1:15" ht="15.75" customHeight="1" thickBot="1" thickTop="1">
      <c r="A22" s="76"/>
      <c r="B22" s="78"/>
      <c r="C22" s="42" t="str">
        <f>Manoeuvre!B22</f>
        <v>CREIL 5</v>
      </c>
      <c r="D22" s="45" t="str">
        <f>Manoeuvre!C22</f>
        <v>BOITEL ANNE</v>
      </c>
      <c r="E22" s="45" t="str">
        <f>Manoeuvre!D22</f>
        <v>CARABINE</v>
      </c>
      <c r="F22" s="43" t="str">
        <f>Manoeuvre!E22</f>
        <v>CF</v>
      </c>
      <c r="G22" s="43">
        <f>Manoeuvre!F22</f>
        <v>266</v>
      </c>
      <c r="H22" s="43">
        <f>Manoeuvre!G22</f>
        <v>260</v>
      </c>
      <c r="I22" s="43">
        <f>Manoeuvre!H22</f>
        <v>270</v>
      </c>
      <c r="J22" s="43">
        <f>Manoeuvre!I22</f>
        <v>274</v>
      </c>
      <c r="K22" s="43">
        <f>Manoeuvre!J22</f>
        <v>272</v>
      </c>
      <c r="L22" s="43">
        <f>Manoeuvre!K22</f>
        <v>275</v>
      </c>
      <c r="M22" s="37">
        <f t="shared" si="0"/>
        <v>1617</v>
      </c>
      <c r="N22" s="39">
        <f t="shared" si="1"/>
        <v>539</v>
      </c>
      <c r="O22" s="80"/>
    </row>
    <row r="23" spans="1:15" ht="15.75" customHeight="1" thickTop="1">
      <c r="A23" s="75">
        <v>11</v>
      </c>
      <c r="B23" s="77">
        <f>Manoeuvre!A23</f>
        <v>2</v>
      </c>
      <c r="C23" s="40" t="str">
        <f>Manoeuvre!B23</f>
        <v>Guise</v>
      </c>
      <c r="D23" s="44" t="str">
        <f>Manoeuvre!C23</f>
        <v>DE WOLF AGNES</v>
      </c>
      <c r="E23" s="44" t="str">
        <f>Manoeuvre!D23</f>
        <v>PISTOLET</v>
      </c>
      <c r="F23" s="41" t="str">
        <f>Manoeuvre!E23</f>
        <v>D2</v>
      </c>
      <c r="G23" s="41">
        <f>Manoeuvre!F23</f>
        <v>273</v>
      </c>
      <c r="H23" s="41">
        <f>Manoeuvre!G23</f>
        <v>270</v>
      </c>
      <c r="I23" s="41">
        <f>Manoeuvre!H23</f>
        <v>272</v>
      </c>
      <c r="J23" s="41">
        <f>Manoeuvre!I23</f>
        <v>274</v>
      </c>
      <c r="K23" s="41">
        <f>Manoeuvre!J23</f>
        <v>267</v>
      </c>
      <c r="L23" s="41">
        <f>Manoeuvre!K23</f>
        <v>271</v>
      </c>
      <c r="M23" s="31">
        <f t="shared" si="0"/>
        <v>1627</v>
      </c>
      <c r="N23" s="38">
        <f t="shared" si="1"/>
        <v>542.3333333333334</v>
      </c>
      <c r="O23" s="79">
        <f>M23+M24</f>
        <v>3185</v>
      </c>
    </row>
    <row r="24" spans="1:15" ht="15.75" customHeight="1" thickBot="1">
      <c r="A24" s="76"/>
      <c r="B24" s="78"/>
      <c r="C24" s="42" t="str">
        <f>Manoeuvre!B24</f>
        <v>La Fere</v>
      </c>
      <c r="D24" s="45" t="str">
        <f>Manoeuvre!C24</f>
        <v>VITTAUT ALAIN</v>
      </c>
      <c r="E24" s="45" t="str">
        <f>Manoeuvre!D24</f>
        <v>CARABINE</v>
      </c>
      <c r="F24" s="43" t="str">
        <f>Manoeuvre!E24</f>
        <v>S2</v>
      </c>
      <c r="G24" s="43">
        <f>Manoeuvre!F24</f>
        <v>262</v>
      </c>
      <c r="H24" s="43">
        <f>Manoeuvre!G24</f>
        <v>262</v>
      </c>
      <c r="I24" s="43">
        <f>Manoeuvre!H24</f>
        <v>255</v>
      </c>
      <c r="J24" s="43">
        <f>Manoeuvre!I24</f>
        <v>262</v>
      </c>
      <c r="K24" s="43">
        <f>Manoeuvre!J24</f>
        <v>264</v>
      </c>
      <c r="L24" s="43">
        <f>Manoeuvre!K24</f>
        <v>253</v>
      </c>
      <c r="M24" s="37">
        <f t="shared" si="0"/>
        <v>1558</v>
      </c>
      <c r="N24" s="39">
        <f t="shared" si="1"/>
        <v>519.3333333333334</v>
      </c>
      <c r="O24" s="80"/>
    </row>
    <row r="25" spans="1:15" ht="15.75" customHeight="1" thickTop="1">
      <c r="A25" s="75">
        <v>12</v>
      </c>
      <c r="B25" s="77">
        <f>Manoeuvre!A25</f>
        <v>27</v>
      </c>
      <c r="C25" s="40" t="str">
        <f>Manoeuvre!B25</f>
        <v>Avenir de Survilliers 2</v>
      </c>
      <c r="D25" s="44" t="str">
        <f>Manoeuvre!C25</f>
        <v>HEBRARD JEROME</v>
      </c>
      <c r="E25" s="44" t="str">
        <f>Manoeuvre!D25</f>
        <v>PISTOLET</v>
      </c>
      <c r="F25" s="41">
        <f>Manoeuvre!E25</f>
        <v>0</v>
      </c>
      <c r="G25" s="41">
        <f>Manoeuvre!F25</f>
        <v>264</v>
      </c>
      <c r="H25" s="41">
        <f>Manoeuvre!G25</f>
        <v>254</v>
      </c>
      <c r="I25" s="41">
        <f>Manoeuvre!H25</f>
        <v>260</v>
      </c>
      <c r="J25" s="41">
        <f>Manoeuvre!I25</f>
        <v>256</v>
      </c>
      <c r="K25" s="41">
        <f>Manoeuvre!J25</f>
        <v>264</v>
      </c>
      <c r="L25" s="41">
        <f>Manoeuvre!K25</f>
        <v>265</v>
      </c>
      <c r="M25" s="31">
        <f t="shared" si="0"/>
        <v>1563</v>
      </c>
      <c r="N25" s="38">
        <f t="shared" si="1"/>
        <v>521</v>
      </c>
      <c r="O25" s="79">
        <f>M25+M26</f>
        <v>3185</v>
      </c>
    </row>
    <row r="26" spans="1:15" ht="15.75" customHeight="1" thickBot="1">
      <c r="A26" s="76"/>
      <c r="B26" s="78"/>
      <c r="C26" s="42" t="str">
        <f>Manoeuvre!B26</f>
        <v>Avenir de Survilliers 2</v>
      </c>
      <c r="D26" s="45" t="str">
        <f>Manoeuvre!C26</f>
        <v>JOURNEAU ERIC</v>
      </c>
      <c r="E26" s="45" t="str">
        <f>Manoeuvre!D26</f>
        <v>CARABINE</v>
      </c>
      <c r="F26" s="43">
        <f>Manoeuvre!E26</f>
        <v>0</v>
      </c>
      <c r="G26" s="43">
        <f>Manoeuvre!F26</f>
        <v>269</v>
      </c>
      <c r="H26" s="43">
        <f>Manoeuvre!G26</f>
        <v>277</v>
      </c>
      <c r="I26" s="43">
        <f>Manoeuvre!H26</f>
        <v>268</v>
      </c>
      <c r="J26" s="43">
        <f>Manoeuvre!I26</f>
        <v>265</v>
      </c>
      <c r="K26" s="43">
        <f>Manoeuvre!J26</f>
        <v>276</v>
      </c>
      <c r="L26" s="43">
        <f>Manoeuvre!K26</f>
        <v>267</v>
      </c>
      <c r="M26" s="37">
        <f t="shared" si="0"/>
        <v>1622</v>
      </c>
      <c r="N26" s="39">
        <f t="shared" si="1"/>
        <v>540.6666666666666</v>
      </c>
      <c r="O26" s="80"/>
    </row>
    <row r="27" spans="1:15" ht="15.75" customHeight="1" thickTop="1">
      <c r="A27" s="75">
        <v>13</v>
      </c>
      <c r="B27" s="77">
        <f>Manoeuvre!A27</f>
        <v>17</v>
      </c>
      <c r="C27" s="40" t="str">
        <f>Manoeuvre!B27</f>
        <v>CREIL 6</v>
      </c>
      <c r="D27" s="44" t="str">
        <f>Manoeuvre!C27</f>
        <v>RICHARD Daniel</v>
      </c>
      <c r="E27" s="44" t="str">
        <f>Manoeuvre!D27</f>
        <v>PISTOLET</v>
      </c>
      <c r="F27" s="41">
        <f>Manoeuvre!E27</f>
        <v>0</v>
      </c>
      <c r="G27" s="41">
        <f>Manoeuvre!F27</f>
        <v>261</v>
      </c>
      <c r="H27" s="41">
        <f>Manoeuvre!G27</f>
        <v>261</v>
      </c>
      <c r="I27" s="41">
        <f>Manoeuvre!H27</f>
        <v>258</v>
      </c>
      <c r="J27" s="41">
        <f>Manoeuvre!I27</f>
        <v>256</v>
      </c>
      <c r="K27" s="41">
        <f>Manoeuvre!J27</f>
        <v>255</v>
      </c>
      <c r="L27" s="41">
        <f>Manoeuvre!K27</f>
        <v>251</v>
      </c>
      <c r="M27" s="31">
        <f t="shared" si="0"/>
        <v>1542</v>
      </c>
      <c r="N27" s="38">
        <f t="shared" si="1"/>
        <v>514</v>
      </c>
      <c r="O27" s="79">
        <f>M27+M28</f>
        <v>3160</v>
      </c>
    </row>
    <row r="28" spans="1:15" ht="15.75" customHeight="1" thickBot="1">
      <c r="A28" s="76"/>
      <c r="B28" s="78"/>
      <c r="C28" s="42" t="str">
        <f>Manoeuvre!B28</f>
        <v>CREIL 6</v>
      </c>
      <c r="D28" s="45" t="str">
        <f>Manoeuvre!C28</f>
        <v>GAUTHIER Bernard</v>
      </c>
      <c r="E28" s="45" t="str">
        <f>Manoeuvre!D28</f>
        <v>CARABINE</v>
      </c>
      <c r="F28" s="43">
        <f>Manoeuvre!E28</f>
        <v>0</v>
      </c>
      <c r="G28" s="43">
        <f>Manoeuvre!F28</f>
        <v>260</v>
      </c>
      <c r="H28" s="43">
        <f>Manoeuvre!G28</f>
        <v>275</v>
      </c>
      <c r="I28" s="43">
        <f>Manoeuvre!H28</f>
        <v>277</v>
      </c>
      <c r="J28" s="43">
        <f>Manoeuvre!I28</f>
        <v>275</v>
      </c>
      <c r="K28" s="43">
        <f>Manoeuvre!J28</f>
        <v>261</v>
      </c>
      <c r="L28" s="43">
        <f>Manoeuvre!K28</f>
        <v>270</v>
      </c>
      <c r="M28" s="37">
        <f t="shared" si="0"/>
        <v>1618</v>
      </c>
      <c r="N28" s="39">
        <f t="shared" si="1"/>
        <v>539.3333333333334</v>
      </c>
      <c r="O28" s="80"/>
    </row>
    <row r="29" spans="1:15" ht="15.75" customHeight="1" thickTop="1">
      <c r="A29" s="75">
        <v>14</v>
      </c>
      <c r="B29" s="77">
        <f>Manoeuvre!A29</f>
        <v>29</v>
      </c>
      <c r="C29" s="40" t="str">
        <f>Manoeuvre!B29</f>
        <v>Guise</v>
      </c>
      <c r="D29" s="44" t="str">
        <f>Manoeuvre!C29</f>
        <v>PAMART JEAN-PIERRE</v>
      </c>
      <c r="E29" s="44" t="str">
        <f>Manoeuvre!D29</f>
        <v>PISTOLET</v>
      </c>
      <c r="F29" s="41">
        <f>Manoeuvre!E29</f>
        <v>0</v>
      </c>
      <c r="G29" s="41">
        <f>Manoeuvre!F29</f>
        <v>279</v>
      </c>
      <c r="H29" s="41">
        <f>Manoeuvre!G29</f>
        <v>272</v>
      </c>
      <c r="I29" s="41">
        <f>Manoeuvre!H29</f>
        <v>275</v>
      </c>
      <c r="J29" s="41">
        <f>Manoeuvre!I29</f>
        <v>274</v>
      </c>
      <c r="K29" s="41">
        <f>Manoeuvre!J29</f>
        <v>284</v>
      </c>
      <c r="L29" s="41">
        <f>Manoeuvre!K29</f>
        <v>264</v>
      </c>
      <c r="M29" s="31">
        <f t="shared" si="0"/>
        <v>1648</v>
      </c>
      <c r="N29" s="38">
        <f t="shared" si="1"/>
        <v>549.3333333333334</v>
      </c>
      <c r="O29" s="79">
        <f>M29+M30</f>
        <v>3156</v>
      </c>
    </row>
    <row r="30" spans="1:15" ht="15.75" customHeight="1" thickBot="1">
      <c r="A30" s="76"/>
      <c r="B30" s="78"/>
      <c r="C30" s="42" t="str">
        <f>Manoeuvre!B30</f>
        <v>La Fere</v>
      </c>
      <c r="D30" s="45" t="str">
        <f>Manoeuvre!C30</f>
        <v>OUDELET TRISTAN</v>
      </c>
      <c r="E30" s="45" t="str">
        <f>Manoeuvre!D30</f>
        <v>CARABINE</v>
      </c>
      <c r="F30" s="43">
        <f>Manoeuvre!E30</f>
        <v>0</v>
      </c>
      <c r="G30" s="43">
        <f>Manoeuvre!F30</f>
        <v>251</v>
      </c>
      <c r="H30" s="43">
        <f>Manoeuvre!G30</f>
        <v>250</v>
      </c>
      <c r="I30" s="43">
        <f>Manoeuvre!H30</f>
        <v>255</v>
      </c>
      <c r="J30" s="43">
        <f>Manoeuvre!I30</f>
        <v>254</v>
      </c>
      <c r="K30" s="43">
        <f>Manoeuvre!J30</f>
        <v>250</v>
      </c>
      <c r="L30" s="43">
        <f>Manoeuvre!K30</f>
        <v>248</v>
      </c>
      <c r="M30" s="37">
        <f t="shared" si="0"/>
        <v>1508</v>
      </c>
      <c r="N30" s="39">
        <f t="shared" si="1"/>
        <v>502.6666666666667</v>
      </c>
      <c r="O30" s="80"/>
    </row>
    <row r="31" spans="1:15" ht="15.75" customHeight="1" thickTop="1">
      <c r="A31" s="75">
        <v>15</v>
      </c>
      <c r="B31" s="77">
        <f>Manoeuvre!A31</f>
        <v>3</v>
      </c>
      <c r="C31" s="40" t="str">
        <f>Manoeuvre!B31</f>
        <v>Château-Thierry</v>
      </c>
      <c r="D31" s="44" t="str">
        <f>Manoeuvre!C31</f>
        <v>ANGLERAUX Caroline</v>
      </c>
      <c r="E31" s="44" t="str">
        <f>Manoeuvre!D31</f>
        <v>PISTOLET</v>
      </c>
      <c r="F31" s="41">
        <f>Manoeuvre!E31</f>
        <v>0</v>
      </c>
      <c r="G31" s="41">
        <f>Manoeuvre!F31</f>
        <v>243</v>
      </c>
      <c r="H31" s="41">
        <f>Manoeuvre!G31</f>
        <v>251</v>
      </c>
      <c r="I31" s="41">
        <f>Manoeuvre!H31</f>
        <v>248</v>
      </c>
      <c r="J31" s="41">
        <f>Manoeuvre!I31</f>
        <v>246</v>
      </c>
      <c r="K31" s="41">
        <f>Manoeuvre!J31</f>
        <v>252</v>
      </c>
      <c r="L31" s="41">
        <f>Manoeuvre!K31</f>
        <v>259</v>
      </c>
      <c r="M31" s="31">
        <f t="shared" si="0"/>
        <v>1499</v>
      </c>
      <c r="N31" s="38">
        <f t="shared" si="1"/>
        <v>499.6666666666667</v>
      </c>
      <c r="O31" s="79">
        <f>M31+M32</f>
        <v>3148</v>
      </c>
    </row>
    <row r="32" spans="1:15" ht="15.75" customHeight="1" thickBot="1">
      <c r="A32" s="76"/>
      <c r="B32" s="78"/>
      <c r="C32" s="42" t="str">
        <f>Manoeuvre!B32</f>
        <v>Château-Thierry</v>
      </c>
      <c r="D32" s="45" t="str">
        <f>Manoeuvre!C32</f>
        <v>HURAND Claire</v>
      </c>
      <c r="E32" s="45" t="str">
        <f>Manoeuvre!D32</f>
        <v>CARABINE</v>
      </c>
      <c r="F32" s="43">
        <f>Manoeuvre!E32</f>
        <v>0</v>
      </c>
      <c r="G32" s="43">
        <f>Manoeuvre!F32</f>
        <v>269</v>
      </c>
      <c r="H32" s="43">
        <f>Manoeuvre!G32</f>
        <v>279</v>
      </c>
      <c r="I32" s="43">
        <f>Manoeuvre!H32</f>
        <v>276</v>
      </c>
      <c r="J32" s="43">
        <f>Manoeuvre!I32</f>
        <v>275</v>
      </c>
      <c r="K32" s="43">
        <f>Manoeuvre!J32</f>
        <v>273</v>
      </c>
      <c r="L32" s="43">
        <f>Manoeuvre!K32</f>
        <v>277</v>
      </c>
      <c r="M32" s="37">
        <f t="shared" si="0"/>
        <v>1649</v>
      </c>
      <c r="N32" s="39">
        <f t="shared" si="1"/>
        <v>549.6666666666666</v>
      </c>
      <c r="O32" s="80"/>
    </row>
    <row r="33" spans="1:15" ht="15.75" customHeight="1" thickTop="1">
      <c r="A33" s="75">
        <v>16</v>
      </c>
      <c r="B33" s="77">
        <f>Manoeuvre!A33</f>
        <v>13</v>
      </c>
      <c r="C33" s="40" t="str">
        <f>Manoeuvre!B33</f>
        <v>Albert</v>
      </c>
      <c r="D33" s="44" t="str">
        <f>Manoeuvre!C33</f>
        <v>BOUCQUEZ Fabienne</v>
      </c>
      <c r="E33" s="44" t="str">
        <f>Manoeuvre!D33</f>
        <v>PISTOLET</v>
      </c>
      <c r="F33" s="41">
        <f>Manoeuvre!E33</f>
        <v>0</v>
      </c>
      <c r="G33" s="41">
        <f>Manoeuvre!F33</f>
        <v>252</v>
      </c>
      <c r="H33" s="41">
        <f>Manoeuvre!G33</f>
        <v>250</v>
      </c>
      <c r="I33" s="41">
        <f>Manoeuvre!H33</f>
        <v>256</v>
      </c>
      <c r="J33" s="41">
        <f>Manoeuvre!I33</f>
        <v>257</v>
      </c>
      <c r="K33" s="41">
        <f>Manoeuvre!J33</f>
        <v>253</v>
      </c>
      <c r="L33" s="41">
        <f>Manoeuvre!K33</f>
        <v>260</v>
      </c>
      <c r="M33" s="31">
        <f t="shared" si="0"/>
        <v>1528</v>
      </c>
      <c r="N33" s="38">
        <f t="shared" si="1"/>
        <v>509.3333333333333</v>
      </c>
      <c r="O33" s="79">
        <f>M33+M34</f>
        <v>3148</v>
      </c>
    </row>
    <row r="34" spans="1:15" ht="15.75" customHeight="1" thickBot="1">
      <c r="A34" s="76"/>
      <c r="B34" s="78"/>
      <c r="C34" s="42" t="str">
        <f>Manoeuvre!B34</f>
        <v>Albert</v>
      </c>
      <c r="D34" s="45" t="str">
        <f>Manoeuvre!C34</f>
        <v>PETIT Julien</v>
      </c>
      <c r="E34" s="45" t="str">
        <f>Manoeuvre!D34</f>
        <v>CARABINE</v>
      </c>
      <c r="F34" s="43" t="str">
        <f>Manoeuvre!E34</f>
        <v>CG</v>
      </c>
      <c r="G34" s="43">
        <f>Manoeuvre!F34</f>
        <v>272</v>
      </c>
      <c r="H34" s="43">
        <f>Manoeuvre!G34</f>
        <v>267</v>
      </c>
      <c r="I34" s="43">
        <f>Manoeuvre!H34</f>
        <v>268</v>
      </c>
      <c r="J34" s="43">
        <f>Manoeuvre!I34</f>
        <v>274</v>
      </c>
      <c r="K34" s="43">
        <f>Manoeuvre!J34</f>
        <v>272</v>
      </c>
      <c r="L34" s="43">
        <f>Manoeuvre!K34</f>
        <v>267</v>
      </c>
      <c r="M34" s="37">
        <f t="shared" si="0"/>
        <v>1620</v>
      </c>
      <c r="N34" s="39">
        <f t="shared" si="1"/>
        <v>540</v>
      </c>
      <c r="O34" s="80"/>
    </row>
    <row r="35" spans="1:15" ht="15.75" customHeight="1" thickTop="1">
      <c r="A35" s="75">
        <v>17</v>
      </c>
      <c r="B35" s="77">
        <f>Manoeuvre!A35</f>
        <v>12</v>
      </c>
      <c r="C35" s="40" t="str">
        <f>Manoeuvre!B35</f>
        <v>GUISE</v>
      </c>
      <c r="D35" s="44" t="str">
        <f>Manoeuvre!C35</f>
        <v>FAUCILLON Marc-Antoine</v>
      </c>
      <c r="E35" s="44" t="str">
        <f>Manoeuvre!D35</f>
        <v>PISTOLET</v>
      </c>
      <c r="F35" s="41" t="str">
        <f>Manoeuvre!E35</f>
        <v>CG</v>
      </c>
      <c r="G35" s="41">
        <f>Manoeuvre!F35</f>
        <v>272</v>
      </c>
      <c r="H35" s="41">
        <f>Manoeuvre!G35</f>
        <v>277</v>
      </c>
      <c r="I35" s="41">
        <f>Manoeuvre!H35</f>
        <v>269</v>
      </c>
      <c r="J35" s="41">
        <f>Manoeuvre!I35</f>
        <v>275</v>
      </c>
      <c r="K35" s="41">
        <f>Manoeuvre!J35</f>
        <v>274</v>
      </c>
      <c r="L35" s="41">
        <f>Manoeuvre!K35</f>
        <v>280</v>
      </c>
      <c r="M35" s="31">
        <f t="shared" si="0"/>
        <v>1647</v>
      </c>
      <c r="N35" s="38">
        <f t="shared" si="1"/>
        <v>549</v>
      </c>
      <c r="O35" s="79">
        <f>M35+M36</f>
        <v>3141</v>
      </c>
    </row>
    <row r="36" spans="1:15" ht="15.75" customHeight="1" thickBot="1">
      <c r="A36" s="76"/>
      <c r="B36" s="78"/>
      <c r="C36" s="42" t="str">
        <f>Manoeuvre!B36</f>
        <v>Escopette</v>
      </c>
      <c r="D36" s="45" t="str">
        <f>Manoeuvre!C36</f>
        <v>GAUTIER  MAXIME</v>
      </c>
      <c r="E36" s="45" t="str">
        <f>Manoeuvre!D36</f>
        <v>CARABINE</v>
      </c>
      <c r="F36" s="43">
        <f>Manoeuvre!E36</f>
        <v>0</v>
      </c>
      <c r="G36" s="43">
        <f>Manoeuvre!F36</f>
        <v>247</v>
      </c>
      <c r="H36" s="43">
        <f>Manoeuvre!G36</f>
        <v>249</v>
      </c>
      <c r="I36" s="43">
        <f>Manoeuvre!H36</f>
        <v>238</v>
      </c>
      <c r="J36" s="43">
        <f>Manoeuvre!I36</f>
        <v>245</v>
      </c>
      <c r="K36" s="43">
        <f>Manoeuvre!J36</f>
        <v>266</v>
      </c>
      <c r="L36" s="43">
        <f>Manoeuvre!K36</f>
        <v>249</v>
      </c>
      <c r="M36" s="37">
        <f t="shared" si="0"/>
        <v>1494</v>
      </c>
      <c r="N36" s="39">
        <f t="shared" si="1"/>
        <v>498</v>
      </c>
      <c r="O36" s="80"/>
    </row>
    <row r="37" spans="1:15" ht="15.75" customHeight="1" thickTop="1">
      <c r="A37" s="75">
        <v>18</v>
      </c>
      <c r="B37" s="77">
        <f>Manoeuvre!A37</f>
        <v>10</v>
      </c>
      <c r="C37" s="40" t="str">
        <f>Manoeuvre!B37</f>
        <v>CREIL 2</v>
      </c>
      <c r="D37" s="44" t="str">
        <f>Manoeuvre!C37</f>
        <v>BARBIER Zabou</v>
      </c>
      <c r="E37" s="44" t="str">
        <f>Manoeuvre!D37</f>
        <v>PISTOLET</v>
      </c>
      <c r="F37" s="41">
        <f>Manoeuvre!E37</f>
        <v>0</v>
      </c>
      <c r="G37" s="41">
        <f>Manoeuvre!F37</f>
        <v>231</v>
      </c>
      <c r="H37" s="41">
        <f>Manoeuvre!G37</f>
        <v>230</v>
      </c>
      <c r="I37" s="41">
        <f>Manoeuvre!H37</f>
        <v>255</v>
      </c>
      <c r="J37" s="41">
        <f>Manoeuvre!I37</f>
        <v>223</v>
      </c>
      <c r="K37" s="41">
        <f>Manoeuvre!J37</f>
        <v>235</v>
      </c>
      <c r="L37" s="41">
        <f>Manoeuvre!K37</f>
        <v>241</v>
      </c>
      <c r="M37" s="31">
        <f t="shared" si="0"/>
        <v>1415</v>
      </c>
      <c r="N37" s="38">
        <f t="shared" si="1"/>
        <v>471.6666666666667</v>
      </c>
      <c r="O37" s="79">
        <f>M37+M38</f>
        <v>3098</v>
      </c>
    </row>
    <row r="38" spans="1:15" ht="15.75" customHeight="1" thickBot="1">
      <c r="A38" s="76"/>
      <c r="B38" s="78"/>
      <c r="C38" s="42" t="str">
        <f>Manoeuvre!B38</f>
        <v>CREIL 2</v>
      </c>
      <c r="D38" s="45" t="str">
        <f>Manoeuvre!C38</f>
        <v>REMY Philippe</v>
      </c>
      <c r="E38" s="45" t="str">
        <f>Manoeuvre!D38</f>
        <v>CARABINE</v>
      </c>
      <c r="F38" s="43">
        <f>Manoeuvre!E38</f>
        <v>0</v>
      </c>
      <c r="G38" s="43">
        <f>Manoeuvre!F38</f>
        <v>280</v>
      </c>
      <c r="H38" s="43">
        <f>Manoeuvre!G38</f>
        <v>273</v>
      </c>
      <c r="I38" s="43">
        <f>Manoeuvre!H38</f>
        <v>284</v>
      </c>
      <c r="J38" s="43">
        <f>Manoeuvre!I38</f>
        <v>279</v>
      </c>
      <c r="K38" s="43">
        <f>Manoeuvre!J38</f>
        <v>282</v>
      </c>
      <c r="L38" s="43">
        <f>Manoeuvre!K38</f>
        <v>285</v>
      </c>
      <c r="M38" s="37">
        <f t="shared" si="0"/>
        <v>1683</v>
      </c>
      <c r="N38" s="39">
        <f t="shared" si="1"/>
        <v>561</v>
      </c>
      <c r="O38" s="80"/>
    </row>
    <row r="39" spans="1:15" ht="15.75" customHeight="1" thickTop="1">
      <c r="A39" s="75">
        <v>19</v>
      </c>
      <c r="B39" s="77">
        <f>Manoeuvre!A39</f>
        <v>22</v>
      </c>
      <c r="C39" s="40" t="str">
        <f>Manoeuvre!B39</f>
        <v>St QUENTIN 2</v>
      </c>
      <c r="D39" s="44" t="str">
        <f>Manoeuvre!C39</f>
        <v>BERSILLON J.P.</v>
      </c>
      <c r="E39" s="44" t="str">
        <f>Manoeuvre!D39</f>
        <v>PISTOLET</v>
      </c>
      <c r="F39" s="41">
        <f>Manoeuvre!E39</f>
        <v>0</v>
      </c>
      <c r="G39" s="41">
        <f>Manoeuvre!F39</f>
        <v>246</v>
      </c>
      <c r="H39" s="41">
        <f>Manoeuvre!G39</f>
        <v>255</v>
      </c>
      <c r="I39" s="41">
        <f>Manoeuvre!H39</f>
        <v>243</v>
      </c>
      <c r="J39" s="41">
        <f>Manoeuvre!I39</f>
        <v>248</v>
      </c>
      <c r="K39" s="41">
        <f>Manoeuvre!J39</f>
        <v>253</v>
      </c>
      <c r="L39" s="41">
        <f>Manoeuvre!K39</f>
        <v>251</v>
      </c>
      <c r="M39" s="31">
        <f t="shared" si="0"/>
        <v>1496</v>
      </c>
      <c r="N39" s="38">
        <f t="shared" si="1"/>
        <v>498.6666666666667</v>
      </c>
      <c r="O39" s="79">
        <f>M39+M40</f>
        <v>3089</v>
      </c>
    </row>
    <row r="40" spans="1:15" ht="15.75" customHeight="1" thickBot="1">
      <c r="A40" s="76"/>
      <c r="B40" s="78"/>
      <c r="C40" s="42" t="str">
        <f>Manoeuvre!B40</f>
        <v>St QUENTIN 2</v>
      </c>
      <c r="D40" s="45" t="str">
        <f>Manoeuvre!C40</f>
        <v>ETIENNE MAURICE</v>
      </c>
      <c r="E40" s="45" t="str">
        <f>Manoeuvre!D40</f>
        <v>CARABINE</v>
      </c>
      <c r="F40" s="43">
        <f>Manoeuvre!E40</f>
        <v>0</v>
      </c>
      <c r="G40" s="43">
        <f>Manoeuvre!F40</f>
        <v>263</v>
      </c>
      <c r="H40" s="43">
        <f>Manoeuvre!G40</f>
        <v>261</v>
      </c>
      <c r="I40" s="43">
        <f>Manoeuvre!H40</f>
        <v>269</v>
      </c>
      <c r="J40" s="43">
        <f>Manoeuvre!I40</f>
        <v>268</v>
      </c>
      <c r="K40" s="43">
        <f>Manoeuvre!J40</f>
        <v>266</v>
      </c>
      <c r="L40" s="43">
        <f>Manoeuvre!K40</f>
        <v>266</v>
      </c>
      <c r="M40" s="37">
        <f t="shared" si="0"/>
        <v>1593</v>
      </c>
      <c r="N40" s="39">
        <f t="shared" si="1"/>
        <v>531</v>
      </c>
      <c r="O40" s="80"/>
    </row>
    <row r="41" spans="1:15" ht="15.75" customHeight="1" thickTop="1">
      <c r="A41" s="75">
        <v>20</v>
      </c>
      <c r="B41" s="77">
        <f>Manoeuvre!A41</f>
        <v>24</v>
      </c>
      <c r="C41" s="40" t="str">
        <f>Manoeuvre!B41</f>
        <v>Margny-1</v>
      </c>
      <c r="D41" s="44" t="str">
        <f>Manoeuvre!C41</f>
        <v>SIEUROS Arnauld</v>
      </c>
      <c r="E41" s="44" t="str">
        <f>Manoeuvre!D41</f>
        <v>PISTOLET</v>
      </c>
      <c r="F41" s="41">
        <f>Manoeuvre!E41</f>
        <v>0</v>
      </c>
      <c r="G41" s="41">
        <f>Manoeuvre!F41</f>
        <v>253</v>
      </c>
      <c r="H41" s="41">
        <f>Manoeuvre!G41</f>
        <v>252</v>
      </c>
      <c r="I41" s="41">
        <f>Manoeuvre!H41</f>
        <v>260</v>
      </c>
      <c r="J41" s="41">
        <f>Manoeuvre!I41</f>
        <v>262</v>
      </c>
      <c r="K41" s="41">
        <f>Manoeuvre!J41</f>
        <v>245</v>
      </c>
      <c r="L41" s="41">
        <f>Manoeuvre!K41</f>
        <v>258</v>
      </c>
      <c r="M41" s="31">
        <f t="shared" si="0"/>
        <v>1530</v>
      </c>
      <c r="N41" s="38">
        <f t="shared" si="1"/>
        <v>510</v>
      </c>
      <c r="O41" s="79">
        <f>M41+M42</f>
        <v>3085</v>
      </c>
    </row>
    <row r="42" spans="1:15" ht="15.75" customHeight="1" thickBot="1">
      <c r="A42" s="76"/>
      <c r="B42" s="78"/>
      <c r="C42" s="42" t="str">
        <f>Manoeuvre!B42</f>
        <v>Margny-1</v>
      </c>
      <c r="D42" s="45" t="str">
        <f>Manoeuvre!C42</f>
        <v>NEVE Daniel</v>
      </c>
      <c r="E42" s="45" t="str">
        <f>Manoeuvre!D42</f>
        <v>CARABINE</v>
      </c>
      <c r="F42" s="43">
        <f>Manoeuvre!E42</f>
        <v>0</v>
      </c>
      <c r="G42" s="43">
        <f>Manoeuvre!F42</f>
        <v>262</v>
      </c>
      <c r="H42" s="43">
        <f>Manoeuvre!G42</f>
        <v>257</v>
      </c>
      <c r="I42" s="43">
        <f>Manoeuvre!H42</f>
        <v>266</v>
      </c>
      <c r="J42" s="43">
        <f>Manoeuvre!I42</f>
        <v>265</v>
      </c>
      <c r="K42" s="43">
        <f>Manoeuvre!J42</f>
        <v>259</v>
      </c>
      <c r="L42" s="43">
        <f>Manoeuvre!K42</f>
        <v>246</v>
      </c>
      <c r="M42" s="37">
        <f t="shared" si="0"/>
        <v>1555</v>
      </c>
      <c r="N42" s="39">
        <f t="shared" si="1"/>
        <v>518.3333333333334</v>
      </c>
      <c r="O42" s="80"/>
    </row>
    <row r="43" spans="1:15" ht="15.75" customHeight="1" thickTop="1">
      <c r="A43" s="75">
        <v>21</v>
      </c>
      <c r="B43" s="77">
        <f>Manoeuvre!A43</f>
        <v>28</v>
      </c>
      <c r="C43" s="40" t="str">
        <f>Manoeuvre!B43</f>
        <v>LE PERRAY 2</v>
      </c>
      <c r="D43" s="44" t="str">
        <f>Manoeuvre!C43</f>
        <v>PINHEIRO SARAH</v>
      </c>
      <c r="E43" s="44" t="str">
        <f>Manoeuvre!D43</f>
        <v>PISTOLET</v>
      </c>
      <c r="F43" s="41">
        <f>Manoeuvre!E43</f>
        <v>0</v>
      </c>
      <c r="G43" s="41">
        <f>Manoeuvre!F43</f>
        <v>251</v>
      </c>
      <c r="H43" s="41">
        <f>Manoeuvre!G43</f>
        <v>248</v>
      </c>
      <c r="I43" s="41">
        <f>Manoeuvre!H43</f>
        <v>256</v>
      </c>
      <c r="J43" s="41">
        <f>Manoeuvre!I43</f>
        <v>253</v>
      </c>
      <c r="K43" s="41">
        <f>Manoeuvre!J43</f>
        <v>240</v>
      </c>
      <c r="L43" s="41">
        <f>Manoeuvre!K43</f>
        <v>258</v>
      </c>
      <c r="M43" s="31">
        <f t="shared" si="0"/>
        <v>1506</v>
      </c>
      <c r="N43" s="38">
        <f t="shared" si="1"/>
        <v>502</v>
      </c>
      <c r="O43" s="79">
        <f>M43+M44</f>
        <v>3082</v>
      </c>
    </row>
    <row r="44" spans="1:15" ht="15.75" customHeight="1" thickBot="1">
      <c r="A44" s="76"/>
      <c r="B44" s="78"/>
      <c r="C44" s="42" t="str">
        <f>Manoeuvre!B44</f>
        <v>LE PERRAY 2</v>
      </c>
      <c r="D44" s="45" t="str">
        <f>Manoeuvre!C44</f>
        <v>OLIVEIRA EMELINE</v>
      </c>
      <c r="E44" s="45" t="str">
        <f>Manoeuvre!D44</f>
        <v>CARABINE</v>
      </c>
      <c r="F44" s="43" t="str">
        <f>Manoeuvre!E44</f>
        <v>MF</v>
      </c>
      <c r="G44" s="43">
        <f>Manoeuvre!F44</f>
        <v>264</v>
      </c>
      <c r="H44" s="43">
        <f>Manoeuvre!G44</f>
        <v>268</v>
      </c>
      <c r="I44" s="43">
        <f>Manoeuvre!H44</f>
        <v>255</v>
      </c>
      <c r="J44" s="43">
        <f>Manoeuvre!I44</f>
        <v>269</v>
      </c>
      <c r="K44" s="43">
        <f>Manoeuvre!J44</f>
        <v>259</v>
      </c>
      <c r="L44" s="43">
        <f>Manoeuvre!K44</f>
        <v>261</v>
      </c>
      <c r="M44" s="37">
        <f t="shared" si="0"/>
        <v>1576</v>
      </c>
      <c r="N44" s="39">
        <f t="shared" si="1"/>
        <v>525.3333333333334</v>
      </c>
      <c r="O44" s="80"/>
    </row>
    <row r="45" spans="1:15" ht="15.75" customHeight="1" thickTop="1">
      <c r="A45" s="75">
        <v>22</v>
      </c>
      <c r="B45" s="77">
        <f>Manoeuvre!A45</f>
        <v>18</v>
      </c>
      <c r="C45" s="40" t="str">
        <f>Manoeuvre!B45</f>
        <v>GAT Choisy -L-Roy</v>
      </c>
      <c r="D45" s="44" t="str">
        <f>Manoeuvre!C45</f>
        <v>HILLAIRE CHRISTINE</v>
      </c>
      <c r="E45" s="44" t="str">
        <f>Manoeuvre!D45</f>
        <v>PISTOLET</v>
      </c>
      <c r="F45" s="41">
        <f>Manoeuvre!E45</f>
        <v>0</v>
      </c>
      <c r="G45" s="41">
        <f>Manoeuvre!F45</f>
        <v>228</v>
      </c>
      <c r="H45" s="41">
        <f>Manoeuvre!G45</f>
        <v>229</v>
      </c>
      <c r="I45" s="41">
        <f>Manoeuvre!H45</f>
        <v>223</v>
      </c>
      <c r="J45" s="41">
        <f>Manoeuvre!I45</f>
        <v>229</v>
      </c>
      <c r="K45" s="41">
        <f>Manoeuvre!J45</f>
        <v>227</v>
      </c>
      <c r="L45" s="41">
        <f>Manoeuvre!K45</f>
        <v>254</v>
      </c>
      <c r="M45" s="31">
        <f t="shared" si="0"/>
        <v>1390</v>
      </c>
      <c r="N45" s="38">
        <f t="shared" si="1"/>
        <v>463.3333333333333</v>
      </c>
      <c r="O45" s="79">
        <f>M45+M46</f>
        <v>3063</v>
      </c>
    </row>
    <row r="46" spans="1:15" ht="15.75" customHeight="1" thickBot="1">
      <c r="A46" s="76"/>
      <c r="B46" s="78"/>
      <c r="C46" s="42" t="str">
        <f>Manoeuvre!B46</f>
        <v>GAT Choisy -L-Roy</v>
      </c>
      <c r="D46" s="45" t="str">
        <f>Manoeuvre!C46</f>
        <v>HILLAIRE AGATHE</v>
      </c>
      <c r="E46" s="45" t="str">
        <f>Manoeuvre!D46</f>
        <v>CARABINE</v>
      </c>
      <c r="F46" s="43" t="str">
        <f>Manoeuvre!E46</f>
        <v>CF</v>
      </c>
      <c r="G46" s="43">
        <f>Manoeuvre!F46</f>
        <v>277</v>
      </c>
      <c r="H46" s="43">
        <f>Manoeuvre!G46</f>
        <v>274</v>
      </c>
      <c r="I46" s="43">
        <f>Manoeuvre!H46</f>
        <v>278</v>
      </c>
      <c r="J46" s="43">
        <f>Manoeuvre!I46</f>
        <v>282</v>
      </c>
      <c r="K46" s="43">
        <f>Manoeuvre!J46</f>
        <v>290</v>
      </c>
      <c r="L46" s="43">
        <f>Manoeuvre!K46</f>
        <v>272</v>
      </c>
      <c r="M46" s="37">
        <f t="shared" si="0"/>
        <v>1673</v>
      </c>
      <c r="N46" s="39">
        <f t="shared" si="1"/>
        <v>557.6666666666666</v>
      </c>
      <c r="O46" s="80"/>
    </row>
    <row r="47" spans="1:15" ht="15.75" customHeight="1" thickTop="1">
      <c r="A47" s="75">
        <v>23</v>
      </c>
      <c r="B47" s="77">
        <f>Manoeuvre!A47</f>
        <v>25</v>
      </c>
      <c r="C47" s="40" t="str">
        <f>Manoeuvre!B47</f>
        <v>La Fere 1</v>
      </c>
      <c r="D47" s="44" t="str">
        <f>Manoeuvre!C47</f>
        <v>LABAT LUCIEN</v>
      </c>
      <c r="E47" s="44" t="str">
        <f>Manoeuvre!D47</f>
        <v>PISTOLET</v>
      </c>
      <c r="F47" s="41">
        <f>Manoeuvre!E47</f>
        <v>0</v>
      </c>
      <c r="G47" s="41">
        <f>Manoeuvre!F47</f>
        <v>246</v>
      </c>
      <c r="H47" s="41">
        <f>Manoeuvre!G47</f>
        <v>255</v>
      </c>
      <c r="I47" s="41">
        <f>Manoeuvre!H47</f>
        <v>243</v>
      </c>
      <c r="J47" s="41">
        <f>Manoeuvre!I47</f>
        <v>260</v>
      </c>
      <c r="K47" s="41">
        <f>Manoeuvre!J47</f>
        <v>252</v>
      </c>
      <c r="L47" s="41">
        <f>Manoeuvre!K47</f>
        <v>251</v>
      </c>
      <c r="M47" s="31">
        <f t="shared" si="0"/>
        <v>1507</v>
      </c>
      <c r="N47" s="38">
        <f t="shared" si="1"/>
        <v>502.3333333333333</v>
      </c>
      <c r="O47" s="79">
        <f>M47+M48</f>
        <v>3029</v>
      </c>
    </row>
    <row r="48" spans="1:15" ht="15.75" customHeight="1" thickBot="1">
      <c r="A48" s="76"/>
      <c r="B48" s="78"/>
      <c r="C48" s="42" t="str">
        <f>Manoeuvre!B48</f>
        <v>La Fere 1</v>
      </c>
      <c r="D48" s="45" t="str">
        <f>Manoeuvre!C48</f>
        <v>DESTREE MURIELLE</v>
      </c>
      <c r="E48" s="45" t="str">
        <f>Manoeuvre!D48</f>
        <v>CARABINE</v>
      </c>
      <c r="F48" s="43">
        <f>Manoeuvre!E48</f>
        <v>0</v>
      </c>
      <c r="G48" s="43">
        <f>Manoeuvre!F48</f>
        <v>262</v>
      </c>
      <c r="H48" s="43">
        <f>Manoeuvre!G48</f>
        <v>251</v>
      </c>
      <c r="I48" s="43">
        <f>Manoeuvre!H48</f>
        <v>250</v>
      </c>
      <c r="J48" s="43">
        <f>Manoeuvre!I48</f>
        <v>251</v>
      </c>
      <c r="K48" s="43">
        <f>Manoeuvre!J48</f>
        <v>249</v>
      </c>
      <c r="L48" s="43">
        <f>Manoeuvre!K48</f>
        <v>259</v>
      </c>
      <c r="M48" s="37">
        <f t="shared" si="0"/>
        <v>1522</v>
      </c>
      <c r="N48" s="39">
        <f t="shared" si="1"/>
        <v>507.3333333333333</v>
      </c>
      <c r="O48" s="80"/>
    </row>
    <row r="49" spans="1:15" ht="15.75" customHeight="1" thickTop="1">
      <c r="A49" s="75">
        <v>24</v>
      </c>
      <c r="B49" s="77">
        <f>Manoeuvre!A49</f>
        <v>7</v>
      </c>
      <c r="C49" s="40" t="str">
        <f>Manoeuvre!B49</f>
        <v>CREIL 4</v>
      </c>
      <c r="D49" s="44" t="str">
        <f>Manoeuvre!C49</f>
        <v>MACHET Evelyne</v>
      </c>
      <c r="E49" s="44" t="str">
        <f>Manoeuvre!D49</f>
        <v>PISTOLET</v>
      </c>
      <c r="F49" s="41">
        <f>Manoeuvre!E49</f>
        <v>0</v>
      </c>
      <c r="G49" s="41">
        <f>Manoeuvre!F49</f>
        <v>228</v>
      </c>
      <c r="H49" s="41">
        <f>Manoeuvre!G49</f>
        <v>239</v>
      </c>
      <c r="I49" s="41">
        <f>Manoeuvre!H49</f>
        <v>223</v>
      </c>
      <c r="J49" s="41">
        <f>Manoeuvre!I49</f>
        <v>227</v>
      </c>
      <c r="K49" s="41">
        <f>Manoeuvre!J49</f>
        <v>254</v>
      </c>
      <c r="L49" s="41">
        <f>Manoeuvre!K49</f>
        <v>220</v>
      </c>
      <c r="M49" s="31">
        <f t="shared" si="0"/>
        <v>1391</v>
      </c>
      <c r="N49" s="38">
        <f t="shared" si="1"/>
        <v>463.6666666666667</v>
      </c>
      <c r="O49" s="79">
        <f>M49+M50</f>
        <v>3020</v>
      </c>
    </row>
    <row r="50" spans="1:15" ht="15.75" customHeight="1" thickBot="1">
      <c r="A50" s="76"/>
      <c r="B50" s="78"/>
      <c r="C50" s="42" t="str">
        <f>Manoeuvre!B50</f>
        <v>CREIL 4</v>
      </c>
      <c r="D50" s="45" t="str">
        <f>Manoeuvre!C50</f>
        <v>RODRIGUES Alex</v>
      </c>
      <c r="E50" s="45" t="str">
        <f>Manoeuvre!D50</f>
        <v>CARABINE</v>
      </c>
      <c r="F50" s="43">
        <f>Manoeuvre!E50</f>
        <v>0</v>
      </c>
      <c r="G50" s="43">
        <f>Manoeuvre!F50</f>
        <v>265</v>
      </c>
      <c r="H50" s="43">
        <f>Manoeuvre!G50</f>
        <v>277</v>
      </c>
      <c r="I50" s="43">
        <f>Manoeuvre!H50</f>
        <v>269</v>
      </c>
      <c r="J50" s="43">
        <f>Manoeuvre!I50</f>
        <v>267</v>
      </c>
      <c r="K50" s="43">
        <f>Manoeuvre!J50</f>
        <v>276</v>
      </c>
      <c r="L50" s="43">
        <f>Manoeuvre!K50</f>
        <v>275</v>
      </c>
      <c r="M50" s="37">
        <f t="shared" si="0"/>
        <v>1629</v>
      </c>
      <c r="N50" s="39">
        <f t="shared" si="1"/>
        <v>543</v>
      </c>
      <c r="O50" s="80"/>
    </row>
    <row r="51" spans="1:15" ht="15.75" customHeight="1" thickTop="1">
      <c r="A51" s="75">
        <v>25</v>
      </c>
      <c r="B51" s="77">
        <f>Manoeuvre!A51</f>
        <v>16</v>
      </c>
      <c r="C51" s="40" t="str">
        <f>Manoeuvre!B51</f>
        <v>La Fere-2</v>
      </c>
      <c r="D51" s="44" t="str">
        <f>Manoeuvre!C51</f>
        <v>MHUN MICHEL</v>
      </c>
      <c r="E51" s="44" t="str">
        <f>Manoeuvre!D51</f>
        <v>PISTOLET</v>
      </c>
      <c r="F51" s="41">
        <f>Manoeuvre!E51</f>
        <v>0</v>
      </c>
      <c r="G51" s="41">
        <f>Manoeuvre!F51</f>
        <v>255</v>
      </c>
      <c r="H51" s="41">
        <f>Manoeuvre!G51</f>
        <v>250</v>
      </c>
      <c r="I51" s="41">
        <f>Manoeuvre!H51</f>
        <v>251</v>
      </c>
      <c r="J51" s="41">
        <f>Manoeuvre!I51</f>
        <v>260</v>
      </c>
      <c r="K51" s="41">
        <f>Manoeuvre!J51</f>
        <v>254</v>
      </c>
      <c r="L51" s="41">
        <f>Manoeuvre!K51</f>
        <v>254</v>
      </c>
      <c r="M51" s="31">
        <f aca="true" t="shared" si="2" ref="M51:M58">SUM(G51:L51)</f>
        <v>1524</v>
      </c>
      <c r="N51" s="38">
        <f aca="true" t="shared" si="3" ref="N51:N58">AVERAGE(G51:L51)*2</f>
        <v>508</v>
      </c>
      <c r="O51" s="79">
        <f>M51+M52</f>
        <v>3013</v>
      </c>
    </row>
    <row r="52" spans="1:15" ht="15.75" customHeight="1" thickBot="1">
      <c r="A52" s="76"/>
      <c r="B52" s="78"/>
      <c r="C52" s="42" t="str">
        <f>Manoeuvre!B52</f>
        <v>La Fere-2</v>
      </c>
      <c r="D52" s="45" t="str">
        <f>Manoeuvre!C52</f>
        <v>MAZINGUE JEAN-MARIE</v>
      </c>
      <c r="E52" s="45" t="str">
        <f>Manoeuvre!D52</f>
        <v>CARABINE</v>
      </c>
      <c r="F52" s="43">
        <f>Manoeuvre!E52</f>
        <v>0</v>
      </c>
      <c r="G52" s="43">
        <f>Manoeuvre!F52</f>
        <v>257</v>
      </c>
      <c r="H52" s="43">
        <f>Manoeuvre!G52</f>
        <v>237</v>
      </c>
      <c r="I52" s="43">
        <f>Manoeuvre!H52</f>
        <v>255</v>
      </c>
      <c r="J52" s="43">
        <f>Manoeuvre!I52</f>
        <v>264</v>
      </c>
      <c r="K52" s="43">
        <f>Manoeuvre!J52</f>
        <v>227</v>
      </c>
      <c r="L52" s="43">
        <f>Manoeuvre!K52</f>
        <v>249</v>
      </c>
      <c r="M52" s="37">
        <f t="shared" si="2"/>
        <v>1489</v>
      </c>
      <c r="N52" s="39">
        <f t="shared" si="3"/>
        <v>496.3333333333333</v>
      </c>
      <c r="O52" s="80"/>
    </row>
    <row r="53" spans="1:15" ht="15.75" customHeight="1" thickTop="1">
      <c r="A53" s="75">
        <v>26</v>
      </c>
      <c r="B53" s="77">
        <f>Manoeuvre!A53</f>
        <v>1</v>
      </c>
      <c r="C53" s="40" t="str">
        <f>Manoeuvre!B53</f>
        <v>CREIL 1</v>
      </c>
      <c r="D53" s="44" t="str">
        <f>Manoeuvre!C53</f>
        <v>LEBLANC Florence</v>
      </c>
      <c r="E53" s="44" t="str">
        <f>Manoeuvre!D53</f>
        <v>PISTOLET</v>
      </c>
      <c r="F53" s="41">
        <f>Manoeuvre!E53</f>
        <v>0</v>
      </c>
      <c r="G53" s="41">
        <f>Manoeuvre!F53</f>
        <v>237</v>
      </c>
      <c r="H53" s="41">
        <f>Manoeuvre!G53</f>
        <v>235</v>
      </c>
      <c r="I53" s="41">
        <f>Manoeuvre!H53</f>
        <v>242</v>
      </c>
      <c r="J53" s="41">
        <f>Manoeuvre!I53</f>
        <v>233</v>
      </c>
      <c r="K53" s="41">
        <f>Manoeuvre!J53</f>
        <v>242</v>
      </c>
      <c r="L53" s="41">
        <f>Manoeuvre!K53</f>
        <v>238</v>
      </c>
      <c r="M53" s="31">
        <f t="shared" si="2"/>
        <v>1427</v>
      </c>
      <c r="N53" s="38">
        <f t="shared" si="3"/>
        <v>475.6666666666667</v>
      </c>
      <c r="O53" s="79">
        <f>M53+M54</f>
        <v>3000</v>
      </c>
    </row>
    <row r="54" spans="1:15" ht="15.75" customHeight="1" thickBot="1">
      <c r="A54" s="76"/>
      <c r="B54" s="78"/>
      <c r="C54" s="42" t="str">
        <f>Manoeuvre!B54</f>
        <v>CREIL 1</v>
      </c>
      <c r="D54" s="45" t="str">
        <f>Manoeuvre!C54</f>
        <v>NEUHART Eric</v>
      </c>
      <c r="E54" s="45" t="str">
        <f>Manoeuvre!D54</f>
        <v>CARABINE</v>
      </c>
      <c r="F54" s="43">
        <f>Manoeuvre!E54</f>
        <v>0</v>
      </c>
      <c r="G54" s="43">
        <f>Manoeuvre!F54</f>
        <v>267</v>
      </c>
      <c r="H54" s="43">
        <f>Manoeuvre!G54</f>
        <v>263</v>
      </c>
      <c r="I54" s="43">
        <f>Manoeuvre!H54</f>
        <v>265</v>
      </c>
      <c r="J54" s="43">
        <f>Manoeuvre!I54</f>
        <v>267</v>
      </c>
      <c r="K54" s="43">
        <f>Manoeuvre!J54</f>
        <v>247</v>
      </c>
      <c r="L54" s="43">
        <f>Manoeuvre!K54</f>
        <v>264</v>
      </c>
      <c r="M54" s="37">
        <f t="shared" si="2"/>
        <v>1573</v>
      </c>
      <c r="N54" s="39">
        <f t="shared" si="3"/>
        <v>524.3333333333334</v>
      </c>
      <c r="O54" s="80"/>
    </row>
    <row r="55" spans="1:15" ht="15.75" customHeight="1" thickTop="1">
      <c r="A55" s="75">
        <v>27</v>
      </c>
      <c r="B55" s="77">
        <f>Manoeuvre!A55</f>
        <v>11</v>
      </c>
      <c r="C55" s="40" t="str">
        <f>Manoeuvre!B55</f>
        <v>GUISE</v>
      </c>
      <c r="D55" s="44" t="str">
        <f>Manoeuvre!C55</f>
        <v>LABEAU J.CLAUDE</v>
      </c>
      <c r="E55" s="44" t="str">
        <f>Manoeuvre!D55</f>
        <v>PISTOLET</v>
      </c>
      <c r="F55" s="41">
        <f>Manoeuvre!E55</f>
        <v>0</v>
      </c>
      <c r="G55" s="41">
        <f>Manoeuvre!F55</f>
        <v>254</v>
      </c>
      <c r="H55" s="41">
        <f>Manoeuvre!G55</f>
        <v>252</v>
      </c>
      <c r="I55" s="41">
        <f>Manoeuvre!H55</f>
        <v>255</v>
      </c>
      <c r="J55" s="41">
        <f>Manoeuvre!I55</f>
        <v>254</v>
      </c>
      <c r="K55" s="41">
        <f>Manoeuvre!J55</f>
        <v>253</v>
      </c>
      <c r="L55" s="41">
        <f>Manoeuvre!K55</f>
        <v>251</v>
      </c>
      <c r="M55" s="31">
        <f t="shared" si="2"/>
        <v>1519</v>
      </c>
      <c r="N55" s="38">
        <f t="shared" si="3"/>
        <v>506.3333333333333</v>
      </c>
      <c r="O55" s="79">
        <f>M55+M56</f>
        <v>2927</v>
      </c>
    </row>
    <row r="56" spans="1:15" ht="15.75" customHeight="1" thickBot="1">
      <c r="A56" s="76"/>
      <c r="B56" s="78"/>
      <c r="C56" s="42" t="str">
        <f>Manoeuvre!B56</f>
        <v>La Fere 3</v>
      </c>
      <c r="D56" s="45" t="str">
        <f>Manoeuvre!C56</f>
        <v>OUDELET ASTRID</v>
      </c>
      <c r="E56" s="45" t="str">
        <f>Manoeuvre!D56</f>
        <v>CARABINE</v>
      </c>
      <c r="F56" s="43">
        <f>Manoeuvre!E56</f>
        <v>0</v>
      </c>
      <c r="G56" s="43">
        <f>Manoeuvre!F56</f>
        <v>239</v>
      </c>
      <c r="H56" s="43">
        <f>Manoeuvre!G56</f>
        <v>236</v>
      </c>
      <c r="I56" s="43">
        <f>Manoeuvre!H56</f>
        <v>249</v>
      </c>
      <c r="J56" s="43">
        <f>Manoeuvre!I56</f>
        <v>241</v>
      </c>
      <c r="K56" s="43">
        <f>Manoeuvre!J56</f>
        <v>218</v>
      </c>
      <c r="L56" s="43">
        <f>Manoeuvre!K56</f>
        <v>225</v>
      </c>
      <c r="M56" s="37">
        <f t="shared" si="2"/>
        <v>1408</v>
      </c>
      <c r="N56" s="39">
        <f t="shared" si="3"/>
        <v>469.3333333333333</v>
      </c>
      <c r="O56" s="80"/>
    </row>
    <row r="57" spans="1:15" ht="15.75" customHeight="1" thickTop="1">
      <c r="A57" s="75">
        <v>28</v>
      </c>
      <c r="B57" s="77">
        <f>Manoeuvre!A57</f>
        <v>19</v>
      </c>
      <c r="C57" s="40" t="str">
        <f>Manoeuvre!B57</f>
        <v>CREIL 10</v>
      </c>
      <c r="D57" s="44" t="str">
        <f>Manoeuvre!C57</f>
        <v>DUVAL BERENGER</v>
      </c>
      <c r="E57" s="44" t="str">
        <f>Manoeuvre!D57</f>
        <v>PISTOLET</v>
      </c>
      <c r="F57" s="41">
        <f>Manoeuvre!E57</f>
        <v>0</v>
      </c>
      <c r="G57" s="41">
        <f>Manoeuvre!F57</f>
        <v>240</v>
      </c>
      <c r="H57" s="41">
        <f>Manoeuvre!G57</f>
        <v>222</v>
      </c>
      <c r="I57" s="41">
        <f>Manoeuvre!H57</f>
        <v>227</v>
      </c>
      <c r="J57" s="41">
        <f>Manoeuvre!I57</f>
        <v>225</v>
      </c>
      <c r="K57" s="41">
        <f>Manoeuvre!J57</f>
        <v>239</v>
      </c>
      <c r="L57" s="41">
        <f>Manoeuvre!K57</f>
        <v>218</v>
      </c>
      <c r="M57" s="31">
        <f t="shared" si="2"/>
        <v>1371</v>
      </c>
      <c r="N57" s="38">
        <f t="shared" si="3"/>
        <v>457</v>
      </c>
      <c r="O57" s="79">
        <f>M57+M58</f>
        <v>2791</v>
      </c>
    </row>
    <row r="58" spans="1:15" ht="15.75" customHeight="1" thickBot="1">
      <c r="A58" s="76"/>
      <c r="B58" s="78"/>
      <c r="C58" s="42" t="str">
        <f>Manoeuvre!B58</f>
        <v>CREIL 10</v>
      </c>
      <c r="D58" s="45" t="str">
        <f>Manoeuvre!C58</f>
        <v>RICHARD PIERRE</v>
      </c>
      <c r="E58" s="45" t="str">
        <f>Manoeuvre!D58</f>
        <v>CARABINE</v>
      </c>
      <c r="F58" s="43">
        <f>Manoeuvre!E58</f>
        <v>0</v>
      </c>
      <c r="G58" s="43">
        <f>Manoeuvre!F58</f>
        <v>225</v>
      </c>
      <c r="H58" s="43">
        <f>Manoeuvre!G58</f>
        <v>246</v>
      </c>
      <c r="I58" s="43">
        <f>Manoeuvre!H58</f>
        <v>248</v>
      </c>
      <c r="J58" s="43">
        <f>Manoeuvre!I58</f>
        <v>234</v>
      </c>
      <c r="K58" s="43">
        <f>Manoeuvre!J58</f>
        <v>224</v>
      </c>
      <c r="L58" s="43">
        <f>Manoeuvre!K58</f>
        <v>243</v>
      </c>
      <c r="M58" s="37">
        <f t="shared" si="2"/>
        <v>1420</v>
      </c>
      <c r="N58" s="39">
        <f t="shared" si="3"/>
        <v>473.3333333333333</v>
      </c>
      <c r="O58" s="80"/>
    </row>
    <row r="59" spans="1:15" ht="15.75" customHeight="1" thickTop="1">
      <c r="A59" s="75">
        <v>29</v>
      </c>
      <c r="B59" s="77">
        <f>Manoeuvre!A59</f>
        <v>20</v>
      </c>
      <c r="C59" s="40" t="str">
        <f>Manoeuvre!B59</f>
        <v>CREIL 7</v>
      </c>
      <c r="D59" s="44" t="str">
        <f>Manoeuvre!C59</f>
        <v>FROMENTIN GUILLAUME</v>
      </c>
      <c r="E59" s="44" t="str">
        <f>Manoeuvre!D59</f>
        <v>PISTOLET</v>
      </c>
      <c r="F59" s="41" t="str">
        <f>Manoeuvre!E59</f>
        <v>CG</v>
      </c>
      <c r="G59" s="41">
        <f>Manoeuvre!F59</f>
        <v>186</v>
      </c>
      <c r="H59" s="41">
        <f>Manoeuvre!G59</f>
        <v>197</v>
      </c>
      <c r="I59" s="41">
        <f>Manoeuvre!H59</f>
        <v>212</v>
      </c>
      <c r="J59" s="41">
        <f>Manoeuvre!I59</f>
        <v>185</v>
      </c>
      <c r="K59" s="41">
        <f>Manoeuvre!J59</f>
        <v>196</v>
      </c>
      <c r="L59" s="41">
        <f>Manoeuvre!K59</f>
        <v>201</v>
      </c>
      <c r="M59" s="31">
        <f>SUM(G59:L59)</f>
        <v>1177</v>
      </c>
      <c r="N59" s="38">
        <f>AVERAGE(G59:L59)*2</f>
        <v>392.3333333333333</v>
      </c>
      <c r="O59" s="79">
        <f>M59+M60</f>
        <v>2383</v>
      </c>
    </row>
    <row r="60" spans="1:15" ht="15.75" customHeight="1" thickBot="1">
      <c r="A60" s="76"/>
      <c r="B60" s="78"/>
      <c r="C60" s="42" t="str">
        <f>Manoeuvre!B60</f>
        <v>CREIL 7</v>
      </c>
      <c r="D60" s="45" t="str">
        <f>Manoeuvre!C60</f>
        <v>DELEBARE SAMI</v>
      </c>
      <c r="E60" s="45" t="str">
        <f>Manoeuvre!D60</f>
        <v>CARABINE</v>
      </c>
      <c r="F60" s="43" t="str">
        <f>Manoeuvre!E60</f>
        <v>MG</v>
      </c>
      <c r="G60" s="43">
        <f>Manoeuvre!F60</f>
        <v>210</v>
      </c>
      <c r="H60" s="43">
        <f>Manoeuvre!G60</f>
        <v>190</v>
      </c>
      <c r="I60" s="43">
        <f>Manoeuvre!H60</f>
        <v>218</v>
      </c>
      <c r="J60" s="43">
        <f>Manoeuvre!I60</f>
        <v>194</v>
      </c>
      <c r="K60" s="43">
        <f>Manoeuvre!J60</f>
        <v>178</v>
      </c>
      <c r="L60" s="43">
        <f>Manoeuvre!K60</f>
        <v>216</v>
      </c>
      <c r="M60" s="37">
        <f>SUM(G60:L60)</f>
        <v>1206</v>
      </c>
      <c r="N60" s="39">
        <f>AVERAGE(G60:L60)*2</f>
        <v>402</v>
      </c>
      <c r="O60" s="80"/>
    </row>
    <row r="61" spans="1:15" ht="15.75" customHeight="1" thickTop="1">
      <c r="A61" s="75">
        <v>30</v>
      </c>
      <c r="B61" s="77">
        <f>Manoeuvre!A61</f>
        <v>9</v>
      </c>
      <c r="C61" s="40" t="str">
        <f>Manoeuvre!B61</f>
        <v>La Fere 4</v>
      </c>
      <c r="D61" s="44" t="str">
        <f>Manoeuvre!C61</f>
        <v>EDANGE GERARD</v>
      </c>
      <c r="E61" s="44" t="str">
        <f>Manoeuvre!D61</f>
        <v>PISTOLET</v>
      </c>
      <c r="F61" s="41">
        <f>Manoeuvre!E61</f>
        <v>0</v>
      </c>
      <c r="G61" s="41">
        <f>Manoeuvre!F61</f>
        <v>198</v>
      </c>
      <c r="H61" s="41">
        <f>Manoeuvre!G61</f>
        <v>222</v>
      </c>
      <c r="I61" s="41">
        <f>Manoeuvre!H61</f>
        <v>191</v>
      </c>
      <c r="J61" s="41">
        <f>Manoeuvre!I61</f>
        <v>216</v>
      </c>
      <c r="K61" s="41">
        <f>Manoeuvre!J61</f>
        <v>223</v>
      </c>
      <c r="L61" s="41">
        <f>Manoeuvre!K61</f>
        <v>213</v>
      </c>
      <c r="M61" s="31">
        <f>SUM(G61:L61)</f>
        <v>1263</v>
      </c>
      <c r="N61" s="38">
        <f>AVERAGE(G61:L61)*2</f>
        <v>421</v>
      </c>
      <c r="O61" s="79">
        <f>M61+M62</f>
        <v>2273</v>
      </c>
    </row>
    <row r="62" spans="1:15" ht="15.75" customHeight="1" thickBot="1">
      <c r="A62" s="76"/>
      <c r="B62" s="78"/>
      <c r="C62" s="42" t="str">
        <f>Manoeuvre!B62</f>
        <v>La Fere 4</v>
      </c>
      <c r="D62" s="45" t="str">
        <f>Manoeuvre!C62</f>
        <v>EDANGE JUSTINE</v>
      </c>
      <c r="E62" s="45" t="str">
        <f>Manoeuvre!D62</f>
        <v>CARABINE</v>
      </c>
      <c r="F62" s="43">
        <f>Manoeuvre!E62</f>
        <v>0</v>
      </c>
      <c r="G62" s="43">
        <f>Manoeuvre!F62</f>
        <v>157</v>
      </c>
      <c r="H62" s="43">
        <f>Manoeuvre!G62</f>
        <v>143</v>
      </c>
      <c r="I62" s="43">
        <f>Manoeuvre!H62</f>
        <v>173</v>
      </c>
      <c r="J62" s="43">
        <f>Manoeuvre!I62</f>
        <v>169</v>
      </c>
      <c r="K62" s="43">
        <f>Manoeuvre!J62</f>
        <v>191</v>
      </c>
      <c r="L62" s="43">
        <f>Manoeuvre!K62</f>
        <v>177</v>
      </c>
      <c r="M62" s="37">
        <f>SUM(G62:L62)</f>
        <v>1010</v>
      </c>
      <c r="N62" s="39">
        <f>AVERAGE(G62:L62)*2</f>
        <v>336.6666666666667</v>
      </c>
      <c r="O62" s="80"/>
    </row>
    <row r="63" ht="13.5" thickTop="1"/>
  </sheetData>
  <sheetProtection/>
  <mergeCells count="91">
    <mergeCell ref="A5:A6"/>
    <mergeCell ref="B5:B6"/>
    <mergeCell ref="O5:O6"/>
    <mergeCell ref="A1:O1"/>
    <mergeCell ref="A3:A4"/>
    <mergeCell ref="B3:B4"/>
    <mergeCell ref="O3:O4"/>
    <mergeCell ref="A7:A8"/>
    <mergeCell ref="B7:B8"/>
    <mergeCell ref="O7:O8"/>
    <mergeCell ref="A9:A10"/>
    <mergeCell ref="B9:B10"/>
    <mergeCell ref="O9:O10"/>
    <mergeCell ref="A11:A12"/>
    <mergeCell ref="B11:B12"/>
    <mergeCell ref="O11:O12"/>
    <mergeCell ref="A13:A14"/>
    <mergeCell ref="B13:B14"/>
    <mergeCell ref="O13:O14"/>
    <mergeCell ref="A15:A16"/>
    <mergeCell ref="B15:B16"/>
    <mergeCell ref="O15:O16"/>
    <mergeCell ref="A17:A18"/>
    <mergeCell ref="B17:B18"/>
    <mergeCell ref="O17:O18"/>
    <mergeCell ref="A19:A20"/>
    <mergeCell ref="B19:B20"/>
    <mergeCell ref="O19:O20"/>
    <mergeCell ref="A21:A22"/>
    <mergeCell ref="B21:B22"/>
    <mergeCell ref="O21:O22"/>
    <mergeCell ref="A23:A24"/>
    <mergeCell ref="B23:B24"/>
    <mergeCell ref="O23:O24"/>
    <mergeCell ref="A25:A26"/>
    <mergeCell ref="B25:B26"/>
    <mergeCell ref="O25:O26"/>
    <mergeCell ref="A27:A28"/>
    <mergeCell ref="B27:B28"/>
    <mergeCell ref="O27:O28"/>
    <mergeCell ref="A29:A30"/>
    <mergeCell ref="B29:B30"/>
    <mergeCell ref="O29:O30"/>
    <mergeCell ref="A31:A32"/>
    <mergeCell ref="B31:B32"/>
    <mergeCell ref="O31:O32"/>
    <mergeCell ref="A33:A34"/>
    <mergeCell ref="B33:B34"/>
    <mergeCell ref="O33:O34"/>
    <mergeCell ref="A35:A36"/>
    <mergeCell ref="B35:B36"/>
    <mergeCell ref="O35:O36"/>
    <mergeCell ref="A37:A38"/>
    <mergeCell ref="B37:B38"/>
    <mergeCell ref="O37:O38"/>
    <mergeCell ref="A39:A40"/>
    <mergeCell ref="B39:B40"/>
    <mergeCell ref="O39:O40"/>
    <mergeCell ref="A41:A42"/>
    <mergeCell ref="B41:B42"/>
    <mergeCell ref="O41:O42"/>
    <mergeCell ref="A43:A44"/>
    <mergeCell ref="B43:B44"/>
    <mergeCell ref="O43:O44"/>
    <mergeCell ref="A45:A46"/>
    <mergeCell ref="B45:B46"/>
    <mergeCell ref="O45:O46"/>
    <mergeCell ref="A47:A48"/>
    <mergeCell ref="B47:B48"/>
    <mergeCell ref="O47:O48"/>
    <mergeCell ref="A49:A50"/>
    <mergeCell ref="B49:B50"/>
    <mergeCell ref="O49:O50"/>
    <mergeCell ref="A51:A52"/>
    <mergeCell ref="B51:B52"/>
    <mergeCell ref="O51:O52"/>
    <mergeCell ref="A53:A54"/>
    <mergeCell ref="B53:B54"/>
    <mergeCell ref="O53:O54"/>
    <mergeCell ref="A55:A56"/>
    <mergeCell ref="B55:B56"/>
    <mergeCell ref="O55:O56"/>
    <mergeCell ref="A57:A58"/>
    <mergeCell ref="B57:B58"/>
    <mergeCell ref="O57:O58"/>
    <mergeCell ref="A59:A60"/>
    <mergeCell ref="B59:B60"/>
    <mergeCell ref="O59:O60"/>
    <mergeCell ref="A61:A62"/>
    <mergeCell ref="B61:B62"/>
    <mergeCell ref="O61:O62"/>
  </mergeCells>
  <printOptions/>
  <pageMargins left="0.7" right="0.7" top="0.97" bottom="1.19" header="0.38" footer="0.2"/>
  <pageSetup fitToHeight="2" fitToWidth="1" horizontalDpi="300" verticalDpi="300" orientation="landscape" paperSize="9" scale="90" r:id="rId1"/>
  <headerFooter>
    <oddHeader>&amp;C&amp;"Arial,Gras"&amp;14 CHALLENGE PIERRE BRECHE LE 24 JANVIER  2010</oddHead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Q82"/>
  <sheetViews>
    <sheetView tabSelected="1" zoomScalePageLayoutView="0" workbookViewId="0" topLeftCell="A1">
      <selection activeCell="P16" sqref="P16"/>
    </sheetView>
  </sheetViews>
  <sheetFormatPr defaultColWidth="11.421875" defaultRowHeight="12.75"/>
  <cols>
    <col min="1" max="1" width="7.7109375" style="0" bestFit="1" customWidth="1"/>
    <col min="2" max="2" width="7.7109375" style="0" customWidth="1"/>
    <col min="3" max="3" width="18.7109375" style="0" bestFit="1" customWidth="1"/>
    <col min="4" max="4" width="23.140625" style="0" bestFit="1" customWidth="1"/>
    <col min="5" max="5" width="10.421875" style="0" customWidth="1"/>
    <col min="6" max="6" width="4.7109375" style="22" bestFit="1" customWidth="1"/>
    <col min="7" max="12" width="5.7109375" style="0" customWidth="1"/>
    <col min="13" max="14" width="11.7109375" style="0" customWidth="1"/>
  </cols>
  <sheetData>
    <row r="1" spans="1:17" ht="15">
      <c r="A1" s="81" t="s">
        <v>125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60"/>
      <c r="P1" s="60"/>
      <c r="Q1" s="59"/>
    </row>
    <row r="2" spans="3:14" ht="30" customHeight="1">
      <c r="C2" s="84" t="s">
        <v>27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2.75">
      <c r="A3" s="1" t="s">
        <v>120</v>
      </c>
      <c r="B3" s="1" t="s">
        <v>15</v>
      </c>
      <c r="C3" s="1" t="s">
        <v>3</v>
      </c>
      <c r="D3" s="1" t="s">
        <v>5</v>
      </c>
      <c r="E3" s="1" t="s">
        <v>0</v>
      </c>
      <c r="F3" s="1" t="s">
        <v>4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  <c r="L3" s="1" t="s">
        <v>25</v>
      </c>
      <c r="M3" s="2" t="s">
        <v>18</v>
      </c>
      <c r="N3" s="2" t="s">
        <v>11</v>
      </c>
    </row>
    <row r="4" spans="1:14" ht="12.75">
      <c r="A4" s="12">
        <v>1</v>
      </c>
      <c r="B4" s="12">
        <v>14</v>
      </c>
      <c r="C4" s="10" t="s">
        <v>67</v>
      </c>
      <c r="D4" s="10" t="s">
        <v>14</v>
      </c>
      <c r="E4" s="10" t="s">
        <v>2</v>
      </c>
      <c r="F4" s="11"/>
      <c r="G4" s="11">
        <v>287</v>
      </c>
      <c r="H4" s="11">
        <v>294</v>
      </c>
      <c r="I4" s="11">
        <v>292</v>
      </c>
      <c r="J4" s="11">
        <v>289</v>
      </c>
      <c r="K4" s="11">
        <v>294</v>
      </c>
      <c r="L4" s="11">
        <v>292</v>
      </c>
      <c r="M4" s="12">
        <v>1748</v>
      </c>
      <c r="N4" s="3">
        <f>M4/3</f>
        <v>582.6666666666666</v>
      </c>
    </row>
    <row r="5" spans="1:14" ht="12.75">
      <c r="A5" s="12">
        <v>2</v>
      </c>
      <c r="B5" s="12">
        <v>6</v>
      </c>
      <c r="C5" s="10" t="s">
        <v>130</v>
      </c>
      <c r="D5" s="10" t="s">
        <v>45</v>
      </c>
      <c r="E5" s="10" t="s">
        <v>2</v>
      </c>
      <c r="F5" s="11"/>
      <c r="G5" s="11">
        <v>288</v>
      </c>
      <c r="H5" s="11">
        <v>289</v>
      </c>
      <c r="I5" s="11">
        <v>283</v>
      </c>
      <c r="J5" s="11">
        <v>286</v>
      </c>
      <c r="K5" s="11">
        <v>287</v>
      </c>
      <c r="L5" s="11">
        <v>288</v>
      </c>
      <c r="M5" s="12">
        <v>1721</v>
      </c>
      <c r="N5" s="3">
        <f aca="true" t="shared" si="0" ref="N5:N33">M5/3</f>
        <v>573.6666666666666</v>
      </c>
    </row>
    <row r="6" spans="1:14" ht="12.75">
      <c r="A6" s="12">
        <v>3</v>
      </c>
      <c r="B6" s="12">
        <v>21</v>
      </c>
      <c r="C6" s="10" t="s">
        <v>88</v>
      </c>
      <c r="D6" s="10" t="s">
        <v>90</v>
      </c>
      <c r="E6" s="10" t="s">
        <v>2</v>
      </c>
      <c r="F6" s="11"/>
      <c r="G6" s="11">
        <v>279</v>
      </c>
      <c r="H6" s="11">
        <v>284</v>
      </c>
      <c r="I6" s="11">
        <v>292</v>
      </c>
      <c r="J6" s="11">
        <v>287</v>
      </c>
      <c r="K6" s="11">
        <v>288</v>
      </c>
      <c r="L6" s="11">
        <v>286</v>
      </c>
      <c r="M6" s="12">
        <v>1716</v>
      </c>
      <c r="N6" s="3">
        <f t="shared" si="0"/>
        <v>572</v>
      </c>
    </row>
    <row r="7" spans="1:14" ht="12.75">
      <c r="A7" s="12">
        <v>4</v>
      </c>
      <c r="B7" s="12">
        <v>23</v>
      </c>
      <c r="C7" s="10" t="s">
        <v>121</v>
      </c>
      <c r="D7" s="10" t="s">
        <v>95</v>
      </c>
      <c r="E7" s="10" t="s">
        <v>2</v>
      </c>
      <c r="F7" s="11"/>
      <c r="G7" s="11">
        <v>279</v>
      </c>
      <c r="H7" s="11">
        <v>281</v>
      </c>
      <c r="I7" s="11">
        <v>283</v>
      </c>
      <c r="J7" s="11">
        <v>284</v>
      </c>
      <c r="K7" s="11">
        <v>278</v>
      </c>
      <c r="L7" s="11">
        <v>285</v>
      </c>
      <c r="M7" s="12">
        <v>1690</v>
      </c>
      <c r="N7" s="3">
        <f t="shared" si="0"/>
        <v>563.3333333333334</v>
      </c>
    </row>
    <row r="8" spans="1:14" ht="12.75">
      <c r="A8" s="12">
        <v>5</v>
      </c>
      <c r="B8" s="12">
        <v>10</v>
      </c>
      <c r="C8" s="10" t="s">
        <v>7</v>
      </c>
      <c r="D8" s="10" t="s">
        <v>56</v>
      </c>
      <c r="E8" s="10" t="s">
        <v>2</v>
      </c>
      <c r="F8" s="11"/>
      <c r="G8" s="11">
        <v>280</v>
      </c>
      <c r="H8" s="11">
        <v>273</v>
      </c>
      <c r="I8" s="11">
        <v>284</v>
      </c>
      <c r="J8" s="11">
        <v>279</v>
      </c>
      <c r="K8" s="11">
        <v>282</v>
      </c>
      <c r="L8" s="11">
        <v>285</v>
      </c>
      <c r="M8" s="12">
        <v>1683</v>
      </c>
      <c r="N8" s="3">
        <f t="shared" si="0"/>
        <v>561</v>
      </c>
    </row>
    <row r="9" spans="1:14" ht="12.75">
      <c r="A9" s="12">
        <v>6</v>
      </c>
      <c r="B9" s="12">
        <v>5</v>
      </c>
      <c r="C9" s="10" t="s">
        <v>40</v>
      </c>
      <c r="D9" s="10" t="s">
        <v>42</v>
      </c>
      <c r="E9" s="10" t="s">
        <v>2</v>
      </c>
      <c r="F9" s="11"/>
      <c r="G9" s="11">
        <v>278</v>
      </c>
      <c r="H9" s="11">
        <v>284</v>
      </c>
      <c r="I9" s="11">
        <v>274</v>
      </c>
      <c r="J9" s="11">
        <v>278</v>
      </c>
      <c r="K9" s="11">
        <v>281</v>
      </c>
      <c r="L9" s="11">
        <v>283</v>
      </c>
      <c r="M9" s="12">
        <v>1678</v>
      </c>
      <c r="N9" s="3">
        <f t="shared" si="0"/>
        <v>559.3333333333334</v>
      </c>
    </row>
    <row r="10" spans="1:14" ht="12.75">
      <c r="A10" s="12">
        <v>7</v>
      </c>
      <c r="B10" s="12">
        <v>18</v>
      </c>
      <c r="C10" s="10" t="s">
        <v>79</v>
      </c>
      <c r="D10" s="10" t="s">
        <v>81</v>
      </c>
      <c r="E10" s="10" t="s">
        <v>2</v>
      </c>
      <c r="F10" s="11"/>
      <c r="G10" s="11">
        <v>277</v>
      </c>
      <c r="H10" s="11">
        <v>274</v>
      </c>
      <c r="I10" s="11">
        <v>278</v>
      </c>
      <c r="J10" s="11">
        <v>282</v>
      </c>
      <c r="K10" s="11">
        <v>290</v>
      </c>
      <c r="L10" s="11">
        <v>272</v>
      </c>
      <c r="M10" s="12">
        <v>1673</v>
      </c>
      <c r="N10" s="3">
        <f t="shared" si="0"/>
        <v>557.6666666666666</v>
      </c>
    </row>
    <row r="11" spans="1:14" ht="12.75">
      <c r="A11" s="12">
        <v>8</v>
      </c>
      <c r="B11" s="12">
        <v>15</v>
      </c>
      <c r="C11" s="10" t="s">
        <v>70</v>
      </c>
      <c r="D11" s="10" t="s">
        <v>72</v>
      </c>
      <c r="E11" s="10" t="s">
        <v>2</v>
      </c>
      <c r="F11" s="11"/>
      <c r="G11" s="11">
        <v>270</v>
      </c>
      <c r="H11" s="11">
        <v>277</v>
      </c>
      <c r="I11" s="11">
        <v>278</v>
      </c>
      <c r="J11" s="11">
        <v>284</v>
      </c>
      <c r="K11" s="11">
        <v>276</v>
      </c>
      <c r="L11" s="11">
        <v>278</v>
      </c>
      <c r="M11" s="12">
        <v>1663</v>
      </c>
      <c r="N11" s="3">
        <f t="shared" si="0"/>
        <v>554.3333333333334</v>
      </c>
    </row>
    <row r="12" spans="1:14" ht="12.75">
      <c r="A12" s="12">
        <v>9</v>
      </c>
      <c r="B12" s="12">
        <v>26</v>
      </c>
      <c r="C12" s="10" t="s">
        <v>16</v>
      </c>
      <c r="D12" s="10" t="s">
        <v>104</v>
      </c>
      <c r="E12" s="10" t="s">
        <v>2</v>
      </c>
      <c r="F12" s="11"/>
      <c r="G12" s="11">
        <v>271</v>
      </c>
      <c r="H12" s="11">
        <v>274</v>
      </c>
      <c r="I12" s="11">
        <v>280</v>
      </c>
      <c r="J12" s="11">
        <v>278</v>
      </c>
      <c r="K12" s="11">
        <v>281</v>
      </c>
      <c r="L12" s="11">
        <v>274</v>
      </c>
      <c r="M12" s="12">
        <v>1658</v>
      </c>
      <c r="N12" s="3">
        <f t="shared" si="0"/>
        <v>552.6666666666666</v>
      </c>
    </row>
    <row r="13" spans="1:14" ht="12.75">
      <c r="A13" s="12">
        <v>10</v>
      </c>
      <c r="B13" s="12">
        <v>4</v>
      </c>
      <c r="C13" s="10" t="s">
        <v>8</v>
      </c>
      <c r="D13" s="10" t="s">
        <v>39</v>
      </c>
      <c r="E13" s="10" t="s">
        <v>2</v>
      </c>
      <c r="F13" s="11"/>
      <c r="G13" s="11">
        <v>275</v>
      </c>
      <c r="H13" s="11">
        <v>270</v>
      </c>
      <c r="I13" s="11">
        <v>273</v>
      </c>
      <c r="J13" s="11">
        <v>280</v>
      </c>
      <c r="K13" s="11">
        <v>284</v>
      </c>
      <c r="L13" s="11">
        <v>273</v>
      </c>
      <c r="M13" s="12">
        <v>1655</v>
      </c>
      <c r="N13" s="3">
        <f t="shared" si="0"/>
        <v>551.6666666666666</v>
      </c>
    </row>
    <row r="14" spans="1:14" ht="12.75">
      <c r="A14" s="12">
        <v>11</v>
      </c>
      <c r="B14" s="12">
        <v>3</v>
      </c>
      <c r="C14" s="10" t="s">
        <v>118</v>
      </c>
      <c r="D14" s="10" t="s">
        <v>36</v>
      </c>
      <c r="E14" s="10" t="s">
        <v>2</v>
      </c>
      <c r="F14" s="11"/>
      <c r="G14" s="11">
        <v>269</v>
      </c>
      <c r="H14" s="11">
        <v>279</v>
      </c>
      <c r="I14" s="11">
        <v>276</v>
      </c>
      <c r="J14" s="11">
        <v>275</v>
      </c>
      <c r="K14" s="11">
        <v>273</v>
      </c>
      <c r="L14" s="11">
        <v>277</v>
      </c>
      <c r="M14" s="12">
        <v>1649</v>
      </c>
      <c r="N14" s="3">
        <f t="shared" si="0"/>
        <v>549.6666666666666</v>
      </c>
    </row>
    <row r="15" spans="1:14" ht="12.75">
      <c r="A15" s="12">
        <v>12</v>
      </c>
      <c r="B15" s="12">
        <v>8</v>
      </c>
      <c r="C15" s="10" t="s">
        <v>126</v>
      </c>
      <c r="D15" s="10" t="s">
        <v>50</v>
      </c>
      <c r="E15" s="10" t="s">
        <v>2</v>
      </c>
      <c r="F15" s="11"/>
      <c r="G15" s="11">
        <v>274</v>
      </c>
      <c r="H15" s="11">
        <v>279</v>
      </c>
      <c r="I15" s="11">
        <v>277</v>
      </c>
      <c r="J15" s="11">
        <v>274</v>
      </c>
      <c r="K15" s="11">
        <v>272</v>
      </c>
      <c r="L15" s="11">
        <v>263</v>
      </c>
      <c r="M15" s="12">
        <v>1639</v>
      </c>
      <c r="N15" s="3">
        <f t="shared" si="0"/>
        <v>546.3333333333334</v>
      </c>
    </row>
    <row r="16" spans="1:14" ht="12.75">
      <c r="A16" s="12">
        <v>13</v>
      </c>
      <c r="B16" s="12">
        <v>7</v>
      </c>
      <c r="C16" s="10" t="s">
        <v>119</v>
      </c>
      <c r="D16" s="10" t="s">
        <v>48</v>
      </c>
      <c r="E16" s="10" t="s">
        <v>2</v>
      </c>
      <c r="F16" s="11"/>
      <c r="G16" s="11">
        <v>265</v>
      </c>
      <c r="H16" s="11">
        <v>277</v>
      </c>
      <c r="I16" s="11">
        <v>269</v>
      </c>
      <c r="J16" s="11">
        <v>267</v>
      </c>
      <c r="K16" s="11">
        <v>276</v>
      </c>
      <c r="L16" s="11">
        <v>275</v>
      </c>
      <c r="M16" s="12">
        <v>1629</v>
      </c>
      <c r="N16" s="3">
        <f t="shared" si="0"/>
        <v>543</v>
      </c>
    </row>
    <row r="17" spans="1:14" ht="12.75">
      <c r="A17" s="12">
        <v>14</v>
      </c>
      <c r="B17" s="12">
        <v>27</v>
      </c>
      <c r="C17" s="10" t="s">
        <v>105</v>
      </c>
      <c r="D17" s="10" t="s">
        <v>107</v>
      </c>
      <c r="E17" s="10" t="s">
        <v>2</v>
      </c>
      <c r="F17" s="11"/>
      <c r="G17" s="11">
        <v>269</v>
      </c>
      <c r="H17" s="11">
        <v>277</v>
      </c>
      <c r="I17" s="11">
        <v>268</v>
      </c>
      <c r="J17" s="11">
        <v>265</v>
      </c>
      <c r="K17" s="11">
        <v>276</v>
      </c>
      <c r="L17" s="11">
        <v>267</v>
      </c>
      <c r="M17" s="12">
        <v>1622</v>
      </c>
      <c r="N17" s="3">
        <f t="shared" si="0"/>
        <v>540.6666666666666</v>
      </c>
    </row>
    <row r="18" spans="1:14" ht="12.75">
      <c r="A18" s="12">
        <v>15</v>
      </c>
      <c r="B18" s="12">
        <v>13</v>
      </c>
      <c r="C18" s="10" t="s">
        <v>64</v>
      </c>
      <c r="D18" s="10" t="s">
        <v>66</v>
      </c>
      <c r="E18" s="10" t="s">
        <v>2</v>
      </c>
      <c r="F18" s="11"/>
      <c r="G18" s="11">
        <v>272</v>
      </c>
      <c r="H18" s="11">
        <v>267</v>
      </c>
      <c r="I18" s="11">
        <v>268</v>
      </c>
      <c r="J18" s="11">
        <v>274</v>
      </c>
      <c r="K18" s="11">
        <v>272</v>
      </c>
      <c r="L18" s="11">
        <v>267</v>
      </c>
      <c r="M18" s="12">
        <v>1620</v>
      </c>
      <c r="N18" s="3">
        <f t="shared" si="0"/>
        <v>540</v>
      </c>
    </row>
    <row r="19" spans="1:14" ht="12.75">
      <c r="A19" s="12">
        <v>16</v>
      </c>
      <c r="B19" s="12">
        <v>17</v>
      </c>
      <c r="C19" s="10" t="s">
        <v>12</v>
      </c>
      <c r="D19" s="10" t="s">
        <v>78</v>
      </c>
      <c r="E19" s="10" t="s">
        <v>2</v>
      </c>
      <c r="F19" s="11"/>
      <c r="G19" s="11">
        <v>260</v>
      </c>
      <c r="H19" s="11">
        <v>275</v>
      </c>
      <c r="I19" s="11">
        <v>277</v>
      </c>
      <c r="J19" s="11">
        <v>275</v>
      </c>
      <c r="K19" s="11">
        <v>261</v>
      </c>
      <c r="L19" s="11">
        <v>270</v>
      </c>
      <c r="M19" s="12">
        <v>1618</v>
      </c>
      <c r="N19" s="3">
        <f t="shared" si="0"/>
        <v>539.3333333333334</v>
      </c>
    </row>
    <row r="20" spans="1:14" ht="12.75">
      <c r="A20" s="12">
        <v>17</v>
      </c>
      <c r="B20" s="12">
        <v>30</v>
      </c>
      <c r="C20" s="10" t="s">
        <v>9</v>
      </c>
      <c r="D20" s="10" t="s">
        <v>115</v>
      </c>
      <c r="E20" s="10" t="s">
        <v>2</v>
      </c>
      <c r="F20" s="11"/>
      <c r="G20" s="11">
        <v>266</v>
      </c>
      <c r="H20" s="11">
        <v>260</v>
      </c>
      <c r="I20" s="11">
        <v>270</v>
      </c>
      <c r="J20" s="11">
        <v>274</v>
      </c>
      <c r="K20" s="11">
        <v>272</v>
      </c>
      <c r="L20" s="11">
        <v>275</v>
      </c>
      <c r="M20" s="12">
        <v>1617</v>
      </c>
      <c r="N20" s="3">
        <f t="shared" si="0"/>
        <v>539</v>
      </c>
    </row>
    <row r="21" spans="1:14" ht="12.75">
      <c r="A21" s="12">
        <v>18</v>
      </c>
      <c r="B21" s="12">
        <v>22</v>
      </c>
      <c r="C21" s="10" t="s">
        <v>127</v>
      </c>
      <c r="D21" s="10" t="s">
        <v>92</v>
      </c>
      <c r="E21" s="10" t="s">
        <v>2</v>
      </c>
      <c r="F21" s="11"/>
      <c r="G21" s="11">
        <v>263</v>
      </c>
      <c r="H21" s="11">
        <v>261</v>
      </c>
      <c r="I21" s="11">
        <v>269</v>
      </c>
      <c r="J21" s="11">
        <v>268</v>
      </c>
      <c r="K21" s="11">
        <v>266</v>
      </c>
      <c r="L21" s="11">
        <v>266</v>
      </c>
      <c r="M21" s="12">
        <v>1593</v>
      </c>
      <c r="N21" s="3">
        <f t="shared" si="0"/>
        <v>531</v>
      </c>
    </row>
    <row r="22" spans="1:14" ht="12.75">
      <c r="A22" s="12">
        <v>19</v>
      </c>
      <c r="B22" s="12">
        <v>28</v>
      </c>
      <c r="C22" s="10" t="s">
        <v>108</v>
      </c>
      <c r="D22" s="10" t="s">
        <v>110</v>
      </c>
      <c r="E22" s="10" t="s">
        <v>2</v>
      </c>
      <c r="F22" s="11"/>
      <c r="G22" s="11">
        <v>264</v>
      </c>
      <c r="H22" s="11">
        <v>268</v>
      </c>
      <c r="I22" s="11">
        <v>255</v>
      </c>
      <c r="J22" s="11">
        <v>269</v>
      </c>
      <c r="K22" s="11">
        <v>259</v>
      </c>
      <c r="L22" s="11">
        <v>261</v>
      </c>
      <c r="M22" s="12">
        <v>1576</v>
      </c>
      <c r="N22" s="3">
        <f t="shared" si="0"/>
        <v>525.3333333333334</v>
      </c>
    </row>
    <row r="23" spans="1:14" ht="12.75">
      <c r="A23" s="12">
        <v>20</v>
      </c>
      <c r="B23" s="12">
        <v>1</v>
      </c>
      <c r="C23" s="10" t="s">
        <v>6</v>
      </c>
      <c r="D23" s="10" t="s">
        <v>30</v>
      </c>
      <c r="E23" s="10" t="s">
        <v>2</v>
      </c>
      <c r="F23" s="11"/>
      <c r="G23" s="11">
        <v>267</v>
      </c>
      <c r="H23" s="11">
        <v>263</v>
      </c>
      <c r="I23" s="11">
        <v>265</v>
      </c>
      <c r="J23" s="11">
        <v>267</v>
      </c>
      <c r="K23" s="11">
        <v>247</v>
      </c>
      <c r="L23" s="11">
        <v>264</v>
      </c>
      <c r="M23" s="12">
        <v>1573</v>
      </c>
      <c r="N23" s="3">
        <f t="shared" si="0"/>
        <v>524.3333333333334</v>
      </c>
    </row>
    <row r="24" spans="1:14" ht="12.75">
      <c r="A24" s="12">
        <v>21</v>
      </c>
      <c r="B24" s="12">
        <v>2</v>
      </c>
      <c r="C24" s="10" t="s">
        <v>33</v>
      </c>
      <c r="D24" s="10" t="s">
        <v>34</v>
      </c>
      <c r="E24" s="10" t="s">
        <v>2</v>
      </c>
      <c r="F24" s="11" t="s">
        <v>129</v>
      </c>
      <c r="G24" s="11">
        <v>262</v>
      </c>
      <c r="H24" s="11">
        <v>262</v>
      </c>
      <c r="I24" s="11">
        <v>255</v>
      </c>
      <c r="J24" s="11">
        <v>262</v>
      </c>
      <c r="K24" s="11">
        <v>264</v>
      </c>
      <c r="L24" s="11">
        <v>253</v>
      </c>
      <c r="M24" s="12">
        <v>1558</v>
      </c>
      <c r="N24" s="3">
        <f t="shared" si="0"/>
        <v>519.3333333333334</v>
      </c>
    </row>
    <row r="25" spans="1:14" ht="12.75">
      <c r="A25" s="12">
        <v>22</v>
      </c>
      <c r="B25" s="12">
        <v>24</v>
      </c>
      <c r="C25" s="10" t="s">
        <v>96</v>
      </c>
      <c r="D25" s="10" t="s">
        <v>98</v>
      </c>
      <c r="E25" s="10" t="s">
        <v>2</v>
      </c>
      <c r="F25" s="11"/>
      <c r="G25" s="11">
        <v>262</v>
      </c>
      <c r="H25" s="11">
        <v>257</v>
      </c>
      <c r="I25" s="11">
        <v>266</v>
      </c>
      <c r="J25" s="11">
        <v>265</v>
      </c>
      <c r="K25" s="11">
        <v>259</v>
      </c>
      <c r="L25" s="11">
        <v>246</v>
      </c>
      <c r="M25" s="12">
        <v>1555</v>
      </c>
      <c r="N25" s="3">
        <f t="shared" si="0"/>
        <v>518.3333333333334</v>
      </c>
    </row>
    <row r="26" spans="1:14" ht="12.75">
      <c r="A26" s="12">
        <v>23</v>
      </c>
      <c r="B26" s="12">
        <v>25</v>
      </c>
      <c r="C26" s="10" t="s">
        <v>122</v>
      </c>
      <c r="D26" s="10" t="s">
        <v>101</v>
      </c>
      <c r="E26" s="10" t="s">
        <v>2</v>
      </c>
      <c r="F26" s="11"/>
      <c r="G26" s="11">
        <v>262</v>
      </c>
      <c r="H26" s="11">
        <v>251</v>
      </c>
      <c r="I26" s="11">
        <v>250</v>
      </c>
      <c r="J26" s="11">
        <v>251</v>
      </c>
      <c r="K26" s="11">
        <v>249</v>
      </c>
      <c r="L26" s="11">
        <v>259</v>
      </c>
      <c r="M26" s="12">
        <v>1522</v>
      </c>
      <c r="N26" s="3">
        <f t="shared" si="0"/>
        <v>507.3333333333333</v>
      </c>
    </row>
    <row r="27" spans="1:14" ht="12.75">
      <c r="A27" s="12">
        <v>24</v>
      </c>
      <c r="B27" s="12">
        <v>29</v>
      </c>
      <c r="C27" s="10" t="s">
        <v>33</v>
      </c>
      <c r="D27" s="10" t="s">
        <v>112</v>
      </c>
      <c r="E27" s="10" t="s">
        <v>2</v>
      </c>
      <c r="F27" s="11"/>
      <c r="G27" s="11">
        <v>251</v>
      </c>
      <c r="H27" s="11">
        <v>250</v>
      </c>
      <c r="I27" s="11">
        <v>255</v>
      </c>
      <c r="J27" s="11">
        <v>254</v>
      </c>
      <c r="K27" s="11">
        <v>250</v>
      </c>
      <c r="L27" s="11">
        <v>248</v>
      </c>
      <c r="M27" s="12">
        <v>1508</v>
      </c>
      <c r="N27" s="3">
        <f t="shared" si="0"/>
        <v>502.6666666666667</v>
      </c>
    </row>
    <row r="28" spans="1:14" ht="12.75">
      <c r="A28" s="12">
        <v>25</v>
      </c>
      <c r="B28" s="12">
        <v>12</v>
      </c>
      <c r="C28" s="10" t="s">
        <v>62</v>
      </c>
      <c r="D28" s="10" t="s">
        <v>63</v>
      </c>
      <c r="E28" s="10" t="s">
        <v>2</v>
      </c>
      <c r="F28" s="11"/>
      <c r="G28" s="11">
        <v>247</v>
      </c>
      <c r="H28" s="11">
        <v>249</v>
      </c>
      <c r="I28" s="11">
        <v>238</v>
      </c>
      <c r="J28" s="11">
        <v>245</v>
      </c>
      <c r="K28" s="11">
        <v>266</v>
      </c>
      <c r="L28" s="11">
        <v>249</v>
      </c>
      <c r="M28" s="12">
        <v>1494</v>
      </c>
      <c r="N28" s="3">
        <f t="shared" si="0"/>
        <v>498</v>
      </c>
    </row>
    <row r="29" spans="1:14" ht="12.75">
      <c r="A29" s="12">
        <v>26</v>
      </c>
      <c r="B29" s="12">
        <v>16</v>
      </c>
      <c r="C29" s="10" t="s">
        <v>73</v>
      </c>
      <c r="D29" s="10" t="s">
        <v>75</v>
      </c>
      <c r="E29" s="10" t="s">
        <v>2</v>
      </c>
      <c r="F29" s="11"/>
      <c r="G29" s="11">
        <v>257</v>
      </c>
      <c r="H29" s="11">
        <v>237</v>
      </c>
      <c r="I29" s="11">
        <v>255</v>
      </c>
      <c r="J29" s="11">
        <v>264</v>
      </c>
      <c r="K29" s="11">
        <v>227</v>
      </c>
      <c r="L29" s="11">
        <v>249</v>
      </c>
      <c r="M29" s="12">
        <v>1489</v>
      </c>
      <c r="N29" s="3">
        <f t="shared" si="0"/>
        <v>496.3333333333333</v>
      </c>
    </row>
    <row r="30" spans="1:14" ht="12.75">
      <c r="A30" s="12">
        <v>27</v>
      </c>
      <c r="B30" s="12">
        <v>19</v>
      </c>
      <c r="C30" s="10" t="s">
        <v>17</v>
      </c>
      <c r="D30" s="10" t="s">
        <v>84</v>
      </c>
      <c r="E30" s="10" t="s">
        <v>2</v>
      </c>
      <c r="F30" s="11"/>
      <c r="G30" s="11">
        <v>225</v>
      </c>
      <c r="H30" s="11">
        <v>246</v>
      </c>
      <c r="I30" s="11">
        <v>248</v>
      </c>
      <c r="J30" s="11">
        <v>234</v>
      </c>
      <c r="K30" s="11">
        <v>224</v>
      </c>
      <c r="L30" s="11">
        <v>243</v>
      </c>
      <c r="M30" s="12">
        <v>1420</v>
      </c>
      <c r="N30" s="3">
        <f t="shared" si="0"/>
        <v>473.3333333333333</v>
      </c>
    </row>
    <row r="31" spans="1:14" ht="12.75">
      <c r="A31" s="12">
        <v>28</v>
      </c>
      <c r="B31" s="12">
        <v>11</v>
      </c>
      <c r="C31" s="10" t="s">
        <v>123</v>
      </c>
      <c r="D31" s="10" t="s">
        <v>59</v>
      </c>
      <c r="E31" s="10" t="s">
        <v>2</v>
      </c>
      <c r="F31" s="11"/>
      <c r="G31" s="11">
        <v>239</v>
      </c>
      <c r="H31" s="11">
        <v>236</v>
      </c>
      <c r="I31" s="11">
        <v>249</v>
      </c>
      <c r="J31" s="11">
        <v>241</v>
      </c>
      <c r="K31" s="11">
        <v>218</v>
      </c>
      <c r="L31" s="11">
        <v>225</v>
      </c>
      <c r="M31" s="12">
        <v>1408</v>
      </c>
      <c r="N31" s="3">
        <f t="shared" si="0"/>
        <v>469.3333333333333</v>
      </c>
    </row>
    <row r="32" spans="1:14" ht="12.75">
      <c r="A32" s="12">
        <v>29</v>
      </c>
      <c r="B32" s="12">
        <v>20</v>
      </c>
      <c r="C32" s="10" t="s">
        <v>13</v>
      </c>
      <c r="D32" s="10" t="s">
        <v>87</v>
      </c>
      <c r="E32" s="10" t="s">
        <v>2</v>
      </c>
      <c r="F32" s="11"/>
      <c r="G32" s="11">
        <v>210</v>
      </c>
      <c r="H32" s="11">
        <v>190</v>
      </c>
      <c r="I32" s="11">
        <v>218</v>
      </c>
      <c r="J32" s="11">
        <v>194</v>
      </c>
      <c r="K32" s="11">
        <v>178</v>
      </c>
      <c r="L32" s="11">
        <v>216</v>
      </c>
      <c r="M32" s="12">
        <v>1206</v>
      </c>
      <c r="N32" s="3">
        <f t="shared" si="0"/>
        <v>402</v>
      </c>
    </row>
    <row r="33" spans="1:14" ht="12.75">
      <c r="A33" s="12">
        <v>30</v>
      </c>
      <c r="B33" s="12">
        <v>9</v>
      </c>
      <c r="C33" s="10" t="s">
        <v>124</v>
      </c>
      <c r="D33" s="10" t="s">
        <v>53</v>
      </c>
      <c r="E33" s="10" t="s">
        <v>2</v>
      </c>
      <c r="F33" s="11"/>
      <c r="G33" s="11">
        <v>157</v>
      </c>
      <c r="H33" s="11">
        <v>143</v>
      </c>
      <c r="I33" s="11">
        <v>173</v>
      </c>
      <c r="J33" s="11">
        <v>169</v>
      </c>
      <c r="K33" s="11">
        <v>191</v>
      </c>
      <c r="L33" s="11">
        <v>177</v>
      </c>
      <c r="M33" s="12">
        <v>1010</v>
      </c>
      <c r="N33" s="3">
        <f t="shared" si="0"/>
        <v>336.6666666666667</v>
      </c>
    </row>
    <row r="35" spans="3:14" ht="30" customHeight="1">
      <c r="C35" s="85" t="s">
        <v>26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</row>
    <row r="36" spans="1:14" ht="12.75">
      <c r="A36" s="1" t="s">
        <v>120</v>
      </c>
      <c r="B36" s="1" t="s">
        <v>15</v>
      </c>
      <c r="C36" s="1" t="s">
        <v>3</v>
      </c>
      <c r="D36" s="1" t="s">
        <v>5</v>
      </c>
      <c r="E36" s="1" t="s">
        <v>0</v>
      </c>
      <c r="F36" s="1" t="s">
        <v>4</v>
      </c>
      <c r="G36" s="1" t="s">
        <v>20</v>
      </c>
      <c r="H36" s="1" t="s">
        <v>21</v>
      </c>
      <c r="I36" s="1" t="s">
        <v>22</v>
      </c>
      <c r="J36" s="1" t="s">
        <v>23</v>
      </c>
      <c r="K36" s="1" t="s">
        <v>24</v>
      </c>
      <c r="L36" s="1" t="s">
        <v>25</v>
      </c>
      <c r="M36" s="2" t="s">
        <v>18</v>
      </c>
      <c r="N36" s="2" t="s">
        <v>11</v>
      </c>
    </row>
    <row r="37" spans="1:14" ht="12.75">
      <c r="A37" s="12">
        <v>1</v>
      </c>
      <c r="B37" s="12">
        <v>26</v>
      </c>
      <c r="C37" s="10" t="s">
        <v>16</v>
      </c>
      <c r="D37" s="10" t="s">
        <v>103</v>
      </c>
      <c r="E37" s="10" t="s">
        <v>1</v>
      </c>
      <c r="F37" s="11"/>
      <c r="G37" s="11">
        <v>289</v>
      </c>
      <c r="H37" s="11">
        <v>286</v>
      </c>
      <c r="I37" s="11">
        <v>287</v>
      </c>
      <c r="J37" s="11">
        <v>293</v>
      </c>
      <c r="K37" s="11">
        <v>289</v>
      </c>
      <c r="L37" s="11">
        <v>286</v>
      </c>
      <c r="M37" s="12">
        <v>1730</v>
      </c>
      <c r="N37" s="3">
        <f aca="true" t="shared" si="1" ref="N37:N66">M37/3</f>
        <v>576.6666666666666</v>
      </c>
    </row>
    <row r="38" spans="1:14" ht="12.75">
      <c r="A38" s="12">
        <v>2</v>
      </c>
      <c r="B38" s="12">
        <v>23</v>
      </c>
      <c r="C38" s="10" t="s">
        <v>121</v>
      </c>
      <c r="D38" s="10" t="s">
        <v>94</v>
      </c>
      <c r="E38" s="10" t="s">
        <v>1</v>
      </c>
      <c r="F38" s="11"/>
      <c r="G38" s="11">
        <v>286</v>
      </c>
      <c r="H38" s="11">
        <v>289</v>
      </c>
      <c r="I38" s="11">
        <v>287</v>
      </c>
      <c r="J38" s="11">
        <v>285</v>
      </c>
      <c r="K38" s="11">
        <v>286</v>
      </c>
      <c r="L38" s="11">
        <v>285</v>
      </c>
      <c r="M38" s="12">
        <v>1718</v>
      </c>
      <c r="N38" s="3">
        <f t="shared" si="1"/>
        <v>572.6666666666666</v>
      </c>
    </row>
    <row r="39" spans="1:14" ht="12.75">
      <c r="A39" s="12">
        <v>3</v>
      </c>
      <c r="B39" s="12">
        <v>6</v>
      </c>
      <c r="C39" s="10" t="s">
        <v>130</v>
      </c>
      <c r="D39" s="10" t="s">
        <v>44</v>
      </c>
      <c r="E39" s="10" t="s">
        <v>1</v>
      </c>
      <c r="F39" s="11"/>
      <c r="G39" s="11">
        <v>281</v>
      </c>
      <c r="H39" s="11">
        <v>287</v>
      </c>
      <c r="I39" s="11">
        <v>279</v>
      </c>
      <c r="J39" s="11">
        <v>275</v>
      </c>
      <c r="K39" s="11">
        <v>285</v>
      </c>
      <c r="L39" s="11">
        <v>281</v>
      </c>
      <c r="M39" s="12">
        <v>1688</v>
      </c>
      <c r="N39" s="3">
        <f t="shared" si="1"/>
        <v>562.6666666666666</v>
      </c>
    </row>
    <row r="40" spans="1:14" ht="12.75">
      <c r="A40" s="12">
        <v>4</v>
      </c>
      <c r="B40" s="12">
        <v>21</v>
      </c>
      <c r="C40" s="10" t="s">
        <v>88</v>
      </c>
      <c r="D40" s="10" t="s">
        <v>89</v>
      </c>
      <c r="E40" s="10" t="s">
        <v>1</v>
      </c>
      <c r="F40" s="11"/>
      <c r="G40" s="11">
        <v>282</v>
      </c>
      <c r="H40" s="11">
        <v>283</v>
      </c>
      <c r="I40" s="11">
        <v>275</v>
      </c>
      <c r="J40" s="11">
        <v>273</v>
      </c>
      <c r="K40" s="11">
        <v>278</v>
      </c>
      <c r="L40" s="11">
        <v>278</v>
      </c>
      <c r="M40" s="12">
        <v>1669</v>
      </c>
      <c r="N40" s="3">
        <f t="shared" si="1"/>
        <v>556.3333333333334</v>
      </c>
    </row>
    <row r="41" spans="1:14" ht="12.75">
      <c r="A41" s="12">
        <v>5</v>
      </c>
      <c r="B41" s="12">
        <v>5</v>
      </c>
      <c r="C41" s="10" t="s">
        <v>40</v>
      </c>
      <c r="D41" s="10" t="s">
        <v>41</v>
      </c>
      <c r="E41" s="10" t="s">
        <v>1</v>
      </c>
      <c r="F41" s="11"/>
      <c r="G41" s="11">
        <v>271</v>
      </c>
      <c r="H41" s="11">
        <v>281</v>
      </c>
      <c r="I41" s="11">
        <v>275</v>
      </c>
      <c r="J41" s="11">
        <v>285</v>
      </c>
      <c r="K41" s="11">
        <v>272</v>
      </c>
      <c r="L41" s="11">
        <v>280</v>
      </c>
      <c r="M41" s="12">
        <v>1664</v>
      </c>
      <c r="N41" s="3">
        <f t="shared" si="1"/>
        <v>554.6666666666666</v>
      </c>
    </row>
    <row r="42" spans="1:14" ht="12.75">
      <c r="A42" s="12">
        <v>6</v>
      </c>
      <c r="B42" s="12">
        <v>14</v>
      </c>
      <c r="C42" s="10" t="s">
        <v>69</v>
      </c>
      <c r="D42" s="10" t="s">
        <v>68</v>
      </c>
      <c r="E42" s="10" t="s">
        <v>1</v>
      </c>
      <c r="F42" s="11"/>
      <c r="G42" s="11">
        <v>269</v>
      </c>
      <c r="H42" s="11">
        <v>275</v>
      </c>
      <c r="I42" s="11">
        <v>280</v>
      </c>
      <c r="J42" s="11">
        <v>277</v>
      </c>
      <c r="K42" s="11">
        <v>275</v>
      </c>
      <c r="L42" s="11">
        <v>282</v>
      </c>
      <c r="M42" s="12">
        <v>1658</v>
      </c>
      <c r="N42" s="3">
        <f t="shared" si="1"/>
        <v>552.6666666666666</v>
      </c>
    </row>
    <row r="43" spans="1:14" ht="12.75">
      <c r="A43" s="12">
        <v>7</v>
      </c>
      <c r="B43" s="12">
        <v>29</v>
      </c>
      <c r="C43" s="10" t="s">
        <v>31</v>
      </c>
      <c r="D43" s="10" t="s">
        <v>111</v>
      </c>
      <c r="E43" s="10" t="s">
        <v>1</v>
      </c>
      <c r="F43" s="11"/>
      <c r="G43" s="11">
        <v>279</v>
      </c>
      <c r="H43" s="11">
        <v>272</v>
      </c>
      <c r="I43" s="11">
        <v>275</v>
      </c>
      <c r="J43" s="11">
        <v>274</v>
      </c>
      <c r="K43" s="11">
        <v>284</v>
      </c>
      <c r="L43" s="11">
        <v>264</v>
      </c>
      <c r="M43" s="12">
        <v>1648</v>
      </c>
      <c r="N43" s="3">
        <f t="shared" si="1"/>
        <v>549.3333333333334</v>
      </c>
    </row>
    <row r="44" spans="1:14" ht="12.75">
      <c r="A44" s="12">
        <v>8</v>
      </c>
      <c r="B44" s="12">
        <v>12</v>
      </c>
      <c r="C44" s="10" t="s">
        <v>60</v>
      </c>
      <c r="D44" s="10" t="s">
        <v>61</v>
      </c>
      <c r="E44" s="10" t="s">
        <v>1</v>
      </c>
      <c r="F44" s="11"/>
      <c r="G44" s="11">
        <v>272</v>
      </c>
      <c r="H44" s="11">
        <v>277</v>
      </c>
      <c r="I44" s="11">
        <v>269</v>
      </c>
      <c r="J44" s="11">
        <v>275</v>
      </c>
      <c r="K44" s="11">
        <v>274</v>
      </c>
      <c r="L44" s="11">
        <v>280</v>
      </c>
      <c r="M44" s="12">
        <v>1647</v>
      </c>
      <c r="N44" s="3">
        <f t="shared" si="1"/>
        <v>549</v>
      </c>
    </row>
    <row r="45" spans="1:14" ht="12.75">
      <c r="A45" s="12">
        <v>9</v>
      </c>
      <c r="B45" s="12">
        <v>4</v>
      </c>
      <c r="C45" s="10" t="s">
        <v>8</v>
      </c>
      <c r="D45" s="10" t="s">
        <v>38</v>
      </c>
      <c r="E45" s="10" t="s">
        <v>1</v>
      </c>
      <c r="F45" s="11"/>
      <c r="G45" s="11">
        <v>270</v>
      </c>
      <c r="H45" s="11">
        <v>272</v>
      </c>
      <c r="I45" s="11">
        <v>270</v>
      </c>
      <c r="J45" s="11">
        <v>273</v>
      </c>
      <c r="K45" s="11">
        <v>277</v>
      </c>
      <c r="L45" s="11">
        <v>267</v>
      </c>
      <c r="M45" s="12">
        <v>1629</v>
      </c>
      <c r="N45" s="3">
        <f t="shared" si="1"/>
        <v>543</v>
      </c>
    </row>
    <row r="46" spans="1:14" ht="12.75">
      <c r="A46" s="12">
        <v>10</v>
      </c>
      <c r="B46" s="12">
        <v>2</v>
      </c>
      <c r="C46" s="10" t="s">
        <v>31</v>
      </c>
      <c r="D46" s="10" t="s">
        <v>32</v>
      </c>
      <c r="E46" s="10" t="s">
        <v>1</v>
      </c>
      <c r="F46" s="11" t="s">
        <v>128</v>
      </c>
      <c r="G46" s="11">
        <v>273</v>
      </c>
      <c r="H46" s="11">
        <v>270</v>
      </c>
      <c r="I46" s="11">
        <v>272</v>
      </c>
      <c r="J46" s="11">
        <v>274</v>
      </c>
      <c r="K46" s="11">
        <v>267</v>
      </c>
      <c r="L46" s="11">
        <v>271</v>
      </c>
      <c r="M46" s="12">
        <v>1627</v>
      </c>
      <c r="N46" s="3">
        <f t="shared" si="1"/>
        <v>542.3333333333334</v>
      </c>
    </row>
    <row r="47" spans="1:14" ht="12.75">
      <c r="A47" s="12">
        <v>11</v>
      </c>
      <c r="B47" s="12">
        <v>8</v>
      </c>
      <c r="C47" s="10" t="s">
        <v>126</v>
      </c>
      <c r="D47" s="10" t="s">
        <v>49</v>
      </c>
      <c r="E47" s="10" t="s">
        <v>1</v>
      </c>
      <c r="F47" s="11"/>
      <c r="G47" s="11">
        <v>278</v>
      </c>
      <c r="H47" s="11">
        <v>275</v>
      </c>
      <c r="I47" s="11">
        <v>262</v>
      </c>
      <c r="J47" s="11">
        <v>271</v>
      </c>
      <c r="K47" s="11">
        <v>258</v>
      </c>
      <c r="L47" s="11">
        <v>268</v>
      </c>
      <c r="M47" s="12">
        <v>1612</v>
      </c>
      <c r="N47" s="3">
        <f t="shared" si="1"/>
        <v>537.3333333333334</v>
      </c>
    </row>
    <row r="48" spans="1:14" ht="12.75">
      <c r="A48" s="12">
        <v>12</v>
      </c>
      <c r="B48" s="12">
        <v>30</v>
      </c>
      <c r="C48" s="10" t="s">
        <v>9</v>
      </c>
      <c r="D48" s="10" t="s">
        <v>114</v>
      </c>
      <c r="E48" s="10" t="s">
        <v>1</v>
      </c>
      <c r="F48" s="11"/>
      <c r="G48" s="11">
        <v>273</v>
      </c>
      <c r="H48" s="11">
        <v>265</v>
      </c>
      <c r="I48" s="11">
        <v>260</v>
      </c>
      <c r="J48" s="11">
        <v>261</v>
      </c>
      <c r="K48" s="11">
        <v>269</v>
      </c>
      <c r="L48" s="11">
        <v>277</v>
      </c>
      <c r="M48" s="12">
        <v>1605</v>
      </c>
      <c r="N48" s="3">
        <f t="shared" si="1"/>
        <v>535</v>
      </c>
    </row>
    <row r="49" spans="1:14" ht="12.75">
      <c r="A49" s="12">
        <v>13</v>
      </c>
      <c r="B49" s="12">
        <v>27</v>
      </c>
      <c r="C49" s="10" t="s">
        <v>105</v>
      </c>
      <c r="D49" s="10" t="s">
        <v>106</v>
      </c>
      <c r="E49" s="10" t="s">
        <v>1</v>
      </c>
      <c r="F49" s="11"/>
      <c r="G49" s="11">
        <v>264</v>
      </c>
      <c r="H49" s="11">
        <v>254</v>
      </c>
      <c r="I49" s="11">
        <v>260</v>
      </c>
      <c r="J49" s="11">
        <v>256</v>
      </c>
      <c r="K49" s="11">
        <v>264</v>
      </c>
      <c r="L49" s="11">
        <v>265</v>
      </c>
      <c r="M49" s="12">
        <v>1563</v>
      </c>
      <c r="N49" s="3">
        <f t="shared" si="1"/>
        <v>521</v>
      </c>
    </row>
    <row r="50" spans="1:14" ht="12.75">
      <c r="A50" s="12">
        <v>14</v>
      </c>
      <c r="B50" s="12">
        <v>15</v>
      </c>
      <c r="C50" s="10" t="s">
        <v>70</v>
      </c>
      <c r="D50" s="10" t="s">
        <v>71</v>
      </c>
      <c r="E50" s="10" t="s">
        <v>1</v>
      </c>
      <c r="F50" s="11"/>
      <c r="G50" s="11">
        <v>256</v>
      </c>
      <c r="H50" s="11">
        <v>257</v>
      </c>
      <c r="I50" s="11">
        <v>244</v>
      </c>
      <c r="J50" s="11">
        <v>274</v>
      </c>
      <c r="K50" s="11">
        <v>267</v>
      </c>
      <c r="L50" s="11">
        <v>264</v>
      </c>
      <c r="M50" s="12">
        <v>1562</v>
      </c>
      <c r="N50" s="3">
        <f t="shared" si="1"/>
        <v>520.6666666666666</v>
      </c>
    </row>
    <row r="51" spans="1:14" ht="12.75">
      <c r="A51" s="12">
        <v>15</v>
      </c>
      <c r="B51" s="12">
        <v>17</v>
      </c>
      <c r="C51" s="10" t="s">
        <v>12</v>
      </c>
      <c r="D51" s="10" t="s">
        <v>77</v>
      </c>
      <c r="E51" s="10" t="s">
        <v>1</v>
      </c>
      <c r="F51" s="11"/>
      <c r="G51" s="11">
        <v>261</v>
      </c>
      <c r="H51" s="11">
        <v>261</v>
      </c>
      <c r="I51" s="11">
        <v>258</v>
      </c>
      <c r="J51" s="11">
        <v>256</v>
      </c>
      <c r="K51" s="11">
        <v>255</v>
      </c>
      <c r="L51" s="11">
        <v>251</v>
      </c>
      <c r="M51" s="12">
        <v>1542</v>
      </c>
      <c r="N51" s="3">
        <f t="shared" si="1"/>
        <v>514</v>
      </c>
    </row>
    <row r="52" spans="1:14" ht="12.75">
      <c r="A52" s="12">
        <v>16</v>
      </c>
      <c r="B52" s="12">
        <v>24</v>
      </c>
      <c r="C52" s="10" t="s">
        <v>96</v>
      </c>
      <c r="D52" s="10" t="s">
        <v>97</v>
      </c>
      <c r="E52" s="10" t="s">
        <v>1</v>
      </c>
      <c r="F52" s="11"/>
      <c r="G52" s="11">
        <v>253</v>
      </c>
      <c r="H52" s="11">
        <v>252</v>
      </c>
      <c r="I52" s="11">
        <v>260</v>
      </c>
      <c r="J52" s="11">
        <v>262</v>
      </c>
      <c r="K52" s="11">
        <v>245</v>
      </c>
      <c r="L52" s="11">
        <v>258</v>
      </c>
      <c r="M52" s="12">
        <v>1530</v>
      </c>
      <c r="N52" s="3">
        <f t="shared" si="1"/>
        <v>510</v>
      </c>
    </row>
    <row r="53" spans="1:14" ht="12.75">
      <c r="A53" s="12">
        <v>17</v>
      </c>
      <c r="B53" s="12">
        <v>13</v>
      </c>
      <c r="C53" s="10" t="s">
        <v>64</v>
      </c>
      <c r="D53" s="10" t="s">
        <v>65</v>
      </c>
      <c r="E53" s="10" t="s">
        <v>1</v>
      </c>
      <c r="F53" s="11"/>
      <c r="G53" s="11">
        <v>252</v>
      </c>
      <c r="H53" s="11">
        <v>250</v>
      </c>
      <c r="I53" s="11">
        <v>256</v>
      </c>
      <c r="J53" s="11">
        <v>257</v>
      </c>
      <c r="K53" s="11">
        <v>253</v>
      </c>
      <c r="L53" s="11">
        <v>260</v>
      </c>
      <c r="M53" s="12">
        <v>1528</v>
      </c>
      <c r="N53" s="3">
        <f t="shared" si="1"/>
        <v>509.3333333333333</v>
      </c>
    </row>
    <row r="54" spans="1:14" ht="12.75">
      <c r="A54" s="12">
        <v>18</v>
      </c>
      <c r="B54" s="12">
        <v>16</v>
      </c>
      <c r="C54" s="10" t="s">
        <v>73</v>
      </c>
      <c r="D54" s="10" t="s">
        <v>74</v>
      </c>
      <c r="E54" s="10" t="s">
        <v>1</v>
      </c>
      <c r="F54" s="11"/>
      <c r="G54" s="11">
        <v>255</v>
      </c>
      <c r="H54" s="11">
        <v>250</v>
      </c>
      <c r="I54" s="11">
        <v>251</v>
      </c>
      <c r="J54" s="11">
        <v>260</v>
      </c>
      <c r="K54" s="11">
        <v>254</v>
      </c>
      <c r="L54" s="11">
        <v>254</v>
      </c>
      <c r="M54" s="12">
        <v>1524</v>
      </c>
      <c r="N54" s="3">
        <f t="shared" si="1"/>
        <v>508</v>
      </c>
    </row>
    <row r="55" spans="1:14" ht="12.75">
      <c r="A55" s="12">
        <v>19</v>
      </c>
      <c r="B55" s="12">
        <v>11</v>
      </c>
      <c r="C55" s="10" t="s">
        <v>60</v>
      </c>
      <c r="D55" s="10" t="s">
        <v>58</v>
      </c>
      <c r="E55" s="10" t="s">
        <v>1</v>
      </c>
      <c r="F55" s="11"/>
      <c r="G55" s="11">
        <v>254</v>
      </c>
      <c r="H55" s="11">
        <v>252</v>
      </c>
      <c r="I55" s="11">
        <v>255</v>
      </c>
      <c r="J55" s="11">
        <v>254</v>
      </c>
      <c r="K55" s="11">
        <v>253</v>
      </c>
      <c r="L55" s="11">
        <v>251</v>
      </c>
      <c r="M55" s="12">
        <v>1519</v>
      </c>
      <c r="N55" s="3">
        <f t="shared" si="1"/>
        <v>506.3333333333333</v>
      </c>
    </row>
    <row r="56" spans="1:14" ht="12.75">
      <c r="A56" s="12">
        <v>20</v>
      </c>
      <c r="B56" s="12">
        <v>25</v>
      </c>
      <c r="C56" s="10" t="s">
        <v>122</v>
      </c>
      <c r="D56" s="10" t="s">
        <v>100</v>
      </c>
      <c r="E56" s="10" t="s">
        <v>1</v>
      </c>
      <c r="F56" s="11"/>
      <c r="G56" s="11">
        <v>246</v>
      </c>
      <c r="H56" s="11">
        <v>255</v>
      </c>
      <c r="I56" s="11">
        <v>243</v>
      </c>
      <c r="J56" s="11">
        <v>260</v>
      </c>
      <c r="K56" s="11">
        <v>252</v>
      </c>
      <c r="L56" s="11">
        <v>251</v>
      </c>
      <c r="M56" s="12">
        <v>1507</v>
      </c>
      <c r="N56" s="3">
        <f t="shared" si="1"/>
        <v>502.3333333333333</v>
      </c>
    </row>
    <row r="57" spans="1:14" ht="12.75">
      <c r="A57" s="12">
        <v>21</v>
      </c>
      <c r="B57" s="12">
        <v>28</v>
      </c>
      <c r="C57" s="10" t="s">
        <v>108</v>
      </c>
      <c r="D57" s="10" t="s">
        <v>109</v>
      </c>
      <c r="E57" s="10" t="s">
        <v>1</v>
      </c>
      <c r="F57" s="11"/>
      <c r="G57" s="11">
        <v>251</v>
      </c>
      <c r="H57" s="11">
        <v>248</v>
      </c>
      <c r="I57" s="11">
        <v>256</v>
      </c>
      <c r="J57" s="11">
        <v>253</v>
      </c>
      <c r="K57" s="11">
        <v>240</v>
      </c>
      <c r="L57" s="11">
        <v>258</v>
      </c>
      <c r="M57" s="12">
        <v>1506</v>
      </c>
      <c r="N57" s="3">
        <f t="shared" si="1"/>
        <v>502</v>
      </c>
    </row>
    <row r="58" spans="1:14" ht="12.75">
      <c r="A58" s="12">
        <v>22</v>
      </c>
      <c r="B58" s="12">
        <v>3</v>
      </c>
      <c r="C58" s="10" t="s">
        <v>118</v>
      </c>
      <c r="D58" s="10" t="s">
        <v>35</v>
      </c>
      <c r="E58" s="10" t="s">
        <v>1</v>
      </c>
      <c r="F58" s="11"/>
      <c r="G58" s="11">
        <v>243</v>
      </c>
      <c r="H58" s="11">
        <v>251</v>
      </c>
      <c r="I58" s="11">
        <v>248</v>
      </c>
      <c r="J58" s="11">
        <v>246</v>
      </c>
      <c r="K58" s="11">
        <v>252</v>
      </c>
      <c r="L58" s="11">
        <v>259</v>
      </c>
      <c r="M58" s="12">
        <v>1499</v>
      </c>
      <c r="N58" s="3">
        <f t="shared" si="1"/>
        <v>499.6666666666667</v>
      </c>
    </row>
    <row r="59" spans="1:14" ht="12.75">
      <c r="A59" s="12">
        <v>23</v>
      </c>
      <c r="B59" s="12">
        <v>22</v>
      </c>
      <c r="C59" s="10" t="s">
        <v>127</v>
      </c>
      <c r="D59" s="10" t="s">
        <v>91</v>
      </c>
      <c r="E59" s="10" t="s">
        <v>1</v>
      </c>
      <c r="F59" s="11"/>
      <c r="G59" s="11">
        <v>246</v>
      </c>
      <c r="H59" s="11">
        <v>255</v>
      </c>
      <c r="I59" s="11">
        <v>243</v>
      </c>
      <c r="J59" s="11">
        <v>248</v>
      </c>
      <c r="K59" s="11">
        <v>253</v>
      </c>
      <c r="L59" s="11">
        <v>251</v>
      </c>
      <c r="M59" s="12">
        <v>1496</v>
      </c>
      <c r="N59" s="3">
        <f t="shared" si="1"/>
        <v>498.6666666666667</v>
      </c>
    </row>
    <row r="60" spans="1:14" ht="12.75">
      <c r="A60" s="12">
        <v>24</v>
      </c>
      <c r="B60" s="12">
        <v>1</v>
      </c>
      <c r="C60" s="10" t="s">
        <v>6</v>
      </c>
      <c r="D60" s="10" t="s">
        <v>29</v>
      </c>
      <c r="E60" s="10" t="s">
        <v>1</v>
      </c>
      <c r="F60" s="11"/>
      <c r="G60" s="11">
        <v>237</v>
      </c>
      <c r="H60" s="11">
        <v>235</v>
      </c>
      <c r="I60" s="11">
        <v>242</v>
      </c>
      <c r="J60" s="11">
        <v>233</v>
      </c>
      <c r="K60" s="11">
        <v>242</v>
      </c>
      <c r="L60" s="11">
        <v>238</v>
      </c>
      <c r="M60" s="12">
        <v>1427</v>
      </c>
      <c r="N60" s="3">
        <f t="shared" si="1"/>
        <v>475.6666666666667</v>
      </c>
    </row>
    <row r="61" spans="1:14" ht="12.75">
      <c r="A61" s="12">
        <v>25</v>
      </c>
      <c r="B61" s="12">
        <v>10</v>
      </c>
      <c r="C61" s="10" t="s">
        <v>7</v>
      </c>
      <c r="D61" s="10" t="s">
        <v>55</v>
      </c>
      <c r="E61" s="10" t="s">
        <v>1</v>
      </c>
      <c r="F61" s="11"/>
      <c r="G61" s="11">
        <v>231</v>
      </c>
      <c r="H61" s="11">
        <v>230</v>
      </c>
      <c r="I61" s="11">
        <v>255</v>
      </c>
      <c r="J61" s="11">
        <v>223</v>
      </c>
      <c r="K61" s="11">
        <v>235</v>
      </c>
      <c r="L61" s="11">
        <v>241</v>
      </c>
      <c r="M61" s="12">
        <v>1415</v>
      </c>
      <c r="N61" s="3">
        <f t="shared" si="1"/>
        <v>471.6666666666667</v>
      </c>
    </row>
    <row r="62" spans="1:14" ht="12.75">
      <c r="A62" s="12">
        <v>26</v>
      </c>
      <c r="B62" s="12">
        <v>7</v>
      </c>
      <c r="C62" s="10" t="s">
        <v>119</v>
      </c>
      <c r="D62" s="10" t="s">
        <v>47</v>
      </c>
      <c r="E62" s="10" t="s">
        <v>1</v>
      </c>
      <c r="F62" s="11"/>
      <c r="G62" s="11">
        <v>228</v>
      </c>
      <c r="H62" s="11">
        <v>239</v>
      </c>
      <c r="I62" s="11">
        <v>223</v>
      </c>
      <c r="J62" s="11">
        <v>227</v>
      </c>
      <c r="K62" s="11">
        <v>254</v>
      </c>
      <c r="L62" s="11">
        <v>220</v>
      </c>
      <c r="M62" s="12">
        <v>1391</v>
      </c>
      <c r="N62" s="3">
        <f t="shared" si="1"/>
        <v>463.6666666666667</v>
      </c>
    </row>
    <row r="63" spans="1:14" ht="12.75">
      <c r="A63" s="12">
        <v>27</v>
      </c>
      <c r="B63" s="12">
        <v>18</v>
      </c>
      <c r="C63" s="10" t="s">
        <v>79</v>
      </c>
      <c r="D63" s="10" t="s">
        <v>80</v>
      </c>
      <c r="E63" s="10" t="s">
        <v>1</v>
      </c>
      <c r="F63" s="11"/>
      <c r="G63" s="11">
        <v>228</v>
      </c>
      <c r="H63" s="11">
        <v>229</v>
      </c>
      <c r="I63" s="11">
        <v>223</v>
      </c>
      <c r="J63" s="11">
        <v>229</v>
      </c>
      <c r="K63" s="11">
        <v>227</v>
      </c>
      <c r="L63" s="11">
        <v>254</v>
      </c>
      <c r="M63" s="12">
        <v>1390</v>
      </c>
      <c r="N63" s="3">
        <f t="shared" si="1"/>
        <v>463.3333333333333</v>
      </c>
    </row>
    <row r="64" spans="1:14" ht="12.75">
      <c r="A64" s="12">
        <v>28</v>
      </c>
      <c r="B64" s="12">
        <v>19</v>
      </c>
      <c r="C64" s="10" t="s">
        <v>17</v>
      </c>
      <c r="D64" s="10" t="s">
        <v>83</v>
      </c>
      <c r="E64" s="10" t="s">
        <v>1</v>
      </c>
      <c r="F64" s="11"/>
      <c r="G64" s="11">
        <v>240</v>
      </c>
      <c r="H64" s="11">
        <v>222</v>
      </c>
      <c r="I64" s="11">
        <v>227</v>
      </c>
      <c r="J64" s="11">
        <v>225</v>
      </c>
      <c r="K64" s="11">
        <v>239</v>
      </c>
      <c r="L64" s="11">
        <v>218</v>
      </c>
      <c r="M64" s="12">
        <v>1371</v>
      </c>
      <c r="N64" s="3">
        <f t="shared" si="1"/>
        <v>457</v>
      </c>
    </row>
    <row r="65" spans="1:14" ht="12.75">
      <c r="A65" s="12">
        <v>29</v>
      </c>
      <c r="B65" s="12">
        <v>9</v>
      </c>
      <c r="C65" s="10" t="s">
        <v>124</v>
      </c>
      <c r="D65" s="10" t="s">
        <v>52</v>
      </c>
      <c r="E65" s="10" t="s">
        <v>1</v>
      </c>
      <c r="F65" s="11"/>
      <c r="G65" s="11">
        <v>198</v>
      </c>
      <c r="H65" s="11">
        <v>222</v>
      </c>
      <c r="I65" s="11">
        <v>191</v>
      </c>
      <c r="J65" s="11">
        <v>216</v>
      </c>
      <c r="K65" s="11">
        <v>223</v>
      </c>
      <c r="L65" s="11">
        <v>213</v>
      </c>
      <c r="M65" s="12">
        <v>1263</v>
      </c>
      <c r="N65" s="3">
        <f t="shared" si="1"/>
        <v>421</v>
      </c>
    </row>
    <row r="66" spans="1:14" ht="12.75">
      <c r="A66" s="12">
        <v>30</v>
      </c>
      <c r="B66" s="12">
        <v>20</v>
      </c>
      <c r="C66" s="10" t="s">
        <v>13</v>
      </c>
      <c r="D66" s="10" t="s">
        <v>86</v>
      </c>
      <c r="E66" s="10" t="s">
        <v>1</v>
      </c>
      <c r="F66" s="11"/>
      <c r="G66" s="11">
        <v>186</v>
      </c>
      <c r="H66" s="11">
        <v>197</v>
      </c>
      <c r="I66" s="11">
        <v>212</v>
      </c>
      <c r="J66" s="11">
        <v>185</v>
      </c>
      <c r="K66" s="11">
        <v>196</v>
      </c>
      <c r="L66" s="11">
        <v>201</v>
      </c>
      <c r="M66" s="12">
        <v>1177</v>
      </c>
      <c r="N66" s="3">
        <f t="shared" si="1"/>
        <v>392.3333333333333</v>
      </c>
    </row>
    <row r="72" spans="1:14" ht="28.5" customHeight="1">
      <c r="A72" s="84" t="s">
        <v>135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</row>
    <row r="73" spans="1:14" ht="15.75" customHeight="1">
      <c r="A73" s="1" t="s">
        <v>10</v>
      </c>
      <c r="B73" s="1" t="s">
        <v>15</v>
      </c>
      <c r="C73" s="1" t="s">
        <v>3</v>
      </c>
      <c r="D73" s="1" t="s">
        <v>5</v>
      </c>
      <c r="E73" s="1" t="s">
        <v>0</v>
      </c>
      <c r="F73" s="1" t="s">
        <v>4</v>
      </c>
      <c r="G73" s="1" t="s">
        <v>20</v>
      </c>
      <c r="H73" s="1" t="s">
        <v>21</v>
      </c>
      <c r="I73" s="1" t="s">
        <v>22</v>
      </c>
      <c r="J73" s="1" t="s">
        <v>23</v>
      </c>
      <c r="K73" s="1" t="s">
        <v>24</v>
      </c>
      <c r="L73" s="1" t="s">
        <v>25</v>
      </c>
      <c r="M73" s="2" t="s">
        <v>18</v>
      </c>
      <c r="N73" s="2" t="s">
        <v>11</v>
      </c>
    </row>
    <row r="74" spans="1:14" ht="15.75" customHeight="1">
      <c r="A74" s="71">
        <v>1</v>
      </c>
      <c r="B74" s="71">
        <v>18</v>
      </c>
      <c r="C74" s="73" t="s">
        <v>79</v>
      </c>
      <c r="D74" s="25" t="s">
        <v>81</v>
      </c>
      <c r="E74" s="10" t="s">
        <v>2</v>
      </c>
      <c r="F74" s="11" t="s">
        <v>132</v>
      </c>
      <c r="G74" s="11">
        <v>277</v>
      </c>
      <c r="H74" s="11">
        <v>274</v>
      </c>
      <c r="I74" s="11">
        <v>278</v>
      </c>
      <c r="J74" s="11">
        <v>282</v>
      </c>
      <c r="K74" s="11">
        <v>290</v>
      </c>
      <c r="L74" s="11">
        <v>272</v>
      </c>
      <c r="M74" s="12">
        <v>1673</v>
      </c>
      <c r="N74" s="3">
        <v>557.6666666666666</v>
      </c>
    </row>
    <row r="75" spans="1:14" ht="15.75" customHeight="1">
      <c r="A75" s="72">
        <v>2</v>
      </c>
      <c r="B75" s="72">
        <v>15</v>
      </c>
      <c r="C75" s="74" t="s">
        <v>70</v>
      </c>
      <c r="D75" s="25" t="s">
        <v>72</v>
      </c>
      <c r="E75" s="10" t="s">
        <v>2</v>
      </c>
      <c r="F75" s="11" t="s">
        <v>132</v>
      </c>
      <c r="G75" s="11">
        <v>270</v>
      </c>
      <c r="H75" s="11">
        <v>277</v>
      </c>
      <c r="I75" s="11">
        <v>278</v>
      </c>
      <c r="J75" s="11">
        <v>284</v>
      </c>
      <c r="K75" s="11">
        <v>276</v>
      </c>
      <c r="L75" s="11">
        <v>278</v>
      </c>
      <c r="M75" s="12">
        <v>1663</v>
      </c>
      <c r="N75" s="3">
        <v>554.3333333333334</v>
      </c>
    </row>
    <row r="76" spans="1:14" ht="15.75" customHeight="1">
      <c r="A76" s="72">
        <v>3</v>
      </c>
      <c r="B76" s="72">
        <v>3</v>
      </c>
      <c r="C76" s="74" t="s">
        <v>118</v>
      </c>
      <c r="D76" s="25" t="s">
        <v>36</v>
      </c>
      <c r="E76" s="10" t="s">
        <v>2</v>
      </c>
      <c r="F76" s="11"/>
      <c r="G76" s="11">
        <v>269</v>
      </c>
      <c r="H76" s="11">
        <v>279</v>
      </c>
      <c r="I76" s="11">
        <v>276</v>
      </c>
      <c r="J76" s="11">
        <v>275</v>
      </c>
      <c r="K76" s="11">
        <v>273</v>
      </c>
      <c r="L76" s="11">
        <v>277</v>
      </c>
      <c r="M76" s="12">
        <v>1649</v>
      </c>
      <c r="N76" s="3">
        <v>549.6666666666666</v>
      </c>
    </row>
    <row r="77" spans="1:14" ht="15.75" customHeight="1">
      <c r="A77" s="72">
        <v>4</v>
      </c>
      <c r="B77" s="72">
        <v>12</v>
      </c>
      <c r="C77" s="74" t="s">
        <v>60</v>
      </c>
      <c r="D77" s="25" t="s">
        <v>61</v>
      </c>
      <c r="E77" s="10" t="s">
        <v>1</v>
      </c>
      <c r="F77" s="11" t="s">
        <v>133</v>
      </c>
      <c r="G77" s="11">
        <v>272</v>
      </c>
      <c r="H77" s="11">
        <v>277</v>
      </c>
      <c r="I77" s="11">
        <v>269</v>
      </c>
      <c r="J77" s="11">
        <v>275</v>
      </c>
      <c r="K77" s="11">
        <v>274</v>
      </c>
      <c r="L77" s="11">
        <v>280</v>
      </c>
      <c r="M77" s="12">
        <v>1647</v>
      </c>
      <c r="N77" s="3">
        <v>549</v>
      </c>
    </row>
    <row r="78" spans="1:14" ht="15.75" customHeight="1">
      <c r="A78" s="71">
        <v>5</v>
      </c>
      <c r="B78" s="71">
        <v>13</v>
      </c>
      <c r="C78" s="73" t="s">
        <v>64</v>
      </c>
      <c r="D78" s="25" t="s">
        <v>66</v>
      </c>
      <c r="E78" s="10" t="s">
        <v>2</v>
      </c>
      <c r="F78" s="11" t="s">
        <v>133</v>
      </c>
      <c r="G78" s="11">
        <v>272</v>
      </c>
      <c r="H78" s="11">
        <v>267</v>
      </c>
      <c r="I78" s="11">
        <v>268</v>
      </c>
      <c r="J78" s="11">
        <v>274</v>
      </c>
      <c r="K78" s="11">
        <v>272</v>
      </c>
      <c r="L78" s="11">
        <v>267</v>
      </c>
      <c r="M78" s="12">
        <v>1620</v>
      </c>
      <c r="N78" s="3">
        <v>540</v>
      </c>
    </row>
    <row r="79" spans="1:14" ht="15.75" customHeight="1">
      <c r="A79" s="72">
        <v>6</v>
      </c>
      <c r="B79" s="72">
        <v>30</v>
      </c>
      <c r="C79" s="74" t="s">
        <v>9</v>
      </c>
      <c r="D79" s="25" t="s">
        <v>115</v>
      </c>
      <c r="E79" s="10" t="s">
        <v>2</v>
      </c>
      <c r="F79" s="11" t="s">
        <v>132</v>
      </c>
      <c r="G79" s="11">
        <v>266</v>
      </c>
      <c r="H79" s="11">
        <v>260</v>
      </c>
      <c r="I79" s="11">
        <v>270</v>
      </c>
      <c r="J79" s="11">
        <v>274</v>
      </c>
      <c r="K79" s="11">
        <v>272</v>
      </c>
      <c r="L79" s="11">
        <v>275</v>
      </c>
      <c r="M79" s="12">
        <v>1617</v>
      </c>
      <c r="N79" s="3">
        <v>539</v>
      </c>
    </row>
    <row r="80" spans="1:14" ht="15.75" customHeight="1">
      <c r="A80" s="72">
        <v>7</v>
      </c>
      <c r="B80" s="72">
        <v>28</v>
      </c>
      <c r="C80" s="74" t="s">
        <v>108</v>
      </c>
      <c r="D80" s="25" t="s">
        <v>110</v>
      </c>
      <c r="E80" s="10" t="s">
        <v>2</v>
      </c>
      <c r="F80" s="11" t="s">
        <v>131</v>
      </c>
      <c r="G80" s="11">
        <v>264</v>
      </c>
      <c r="H80" s="11">
        <v>268</v>
      </c>
      <c r="I80" s="11">
        <v>255</v>
      </c>
      <c r="J80" s="11">
        <v>269</v>
      </c>
      <c r="K80" s="11">
        <v>259</v>
      </c>
      <c r="L80" s="11">
        <v>261</v>
      </c>
      <c r="M80" s="12">
        <v>1576</v>
      </c>
      <c r="N80" s="3">
        <v>525.3333333333334</v>
      </c>
    </row>
    <row r="81" spans="1:14" ht="15.75" customHeight="1">
      <c r="A81" s="72">
        <v>8</v>
      </c>
      <c r="B81" s="72">
        <v>20</v>
      </c>
      <c r="C81" s="74" t="s">
        <v>13</v>
      </c>
      <c r="D81" s="25" t="s">
        <v>87</v>
      </c>
      <c r="E81" s="10" t="s">
        <v>2</v>
      </c>
      <c r="F81" s="11" t="s">
        <v>134</v>
      </c>
      <c r="G81" s="11">
        <v>210</v>
      </c>
      <c r="H81" s="11">
        <v>190</v>
      </c>
      <c r="I81" s="11">
        <v>218</v>
      </c>
      <c r="J81" s="11">
        <v>194</v>
      </c>
      <c r="K81" s="11">
        <v>178</v>
      </c>
      <c r="L81" s="11">
        <v>216</v>
      </c>
      <c r="M81" s="12">
        <v>1206</v>
      </c>
      <c r="N81" s="3">
        <v>402</v>
      </c>
    </row>
    <row r="82" spans="1:14" ht="15.75" customHeight="1">
      <c r="A82" s="72">
        <v>9</v>
      </c>
      <c r="B82" s="72">
        <v>20</v>
      </c>
      <c r="C82" s="74" t="s">
        <v>13</v>
      </c>
      <c r="D82" s="25" t="s">
        <v>86</v>
      </c>
      <c r="E82" s="10" t="s">
        <v>1</v>
      </c>
      <c r="F82" s="11" t="s">
        <v>133</v>
      </c>
      <c r="G82" s="11">
        <v>186</v>
      </c>
      <c r="H82" s="11">
        <v>197</v>
      </c>
      <c r="I82" s="11">
        <v>212</v>
      </c>
      <c r="J82" s="11">
        <v>185</v>
      </c>
      <c r="K82" s="11">
        <v>196</v>
      </c>
      <c r="L82" s="11">
        <v>201</v>
      </c>
      <c r="M82" s="12">
        <v>1177</v>
      </c>
      <c r="N82" s="3">
        <v>392.3333333333333</v>
      </c>
    </row>
  </sheetData>
  <sheetProtection/>
  <mergeCells count="4">
    <mergeCell ref="C2:N2"/>
    <mergeCell ref="C35:N35"/>
    <mergeCell ref="A1:N1"/>
    <mergeCell ref="A72:N72"/>
  </mergeCells>
  <printOptions/>
  <pageMargins left="0.7" right="0.7" top="0.75" bottom="0.75" header="0.3" footer="0.3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O62"/>
  <sheetViews>
    <sheetView showZeros="0" zoomScalePageLayoutView="0" workbookViewId="0" topLeftCell="A37">
      <selection activeCell="A32" sqref="A32:M32"/>
    </sheetView>
  </sheetViews>
  <sheetFormatPr defaultColWidth="11.421875" defaultRowHeight="12.75"/>
  <cols>
    <col min="2" max="2" width="21.28125" style="0" bestFit="1" customWidth="1"/>
    <col min="3" max="3" width="24.421875" style="0" bestFit="1" customWidth="1"/>
    <col min="5" max="5" width="5.7109375" style="22" customWidth="1"/>
    <col min="6" max="11" width="5.7109375" style="0" customWidth="1"/>
    <col min="12" max="12" width="8.7109375" style="0" customWidth="1"/>
    <col min="13" max="13" width="10.140625" style="0" bestFit="1" customWidth="1"/>
    <col min="14" max="14" width="9.7109375" style="0" customWidth="1"/>
  </cols>
  <sheetData>
    <row r="1" spans="1:15" ht="15">
      <c r="A1" s="81" t="s">
        <v>125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59"/>
    </row>
    <row r="2" spans="1:14" ht="15" customHeight="1" thickBot="1">
      <c r="A2" s="1" t="s">
        <v>15</v>
      </c>
      <c r="B2" s="1" t="s">
        <v>3</v>
      </c>
      <c r="C2" s="1" t="s">
        <v>5</v>
      </c>
      <c r="D2" s="1" t="s">
        <v>0</v>
      </c>
      <c r="E2" s="1" t="s">
        <v>4</v>
      </c>
      <c r="F2" s="1" t="s">
        <v>20</v>
      </c>
      <c r="G2" s="1" t="s">
        <v>21</v>
      </c>
      <c r="H2" s="1" t="s">
        <v>22</v>
      </c>
      <c r="I2" s="1" t="s">
        <v>23</v>
      </c>
      <c r="J2" s="1" t="s">
        <v>24</v>
      </c>
      <c r="K2" s="1" t="s">
        <v>25</v>
      </c>
      <c r="L2" s="2" t="s">
        <v>18</v>
      </c>
      <c r="M2" s="2" t="s">
        <v>11</v>
      </c>
      <c r="N2" s="2" t="s">
        <v>19</v>
      </c>
    </row>
    <row r="3" spans="1:14" ht="15" customHeight="1" thickTop="1">
      <c r="A3" s="17">
        <f>Saisie!A12</f>
        <v>6</v>
      </c>
      <c r="B3" s="17" t="str">
        <f>Saisie!B12</f>
        <v>TS MEAUX</v>
      </c>
      <c r="C3" s="13" t="str">
        <f>Saisie!C12</f>
        <v>VALERO FABIEN</v>
      </c>
      <c r="D3" s="4" t="str">
        <f>Saisie!D12</f>
        <v>PISTOLET</v>
      </c>
      <c r="E3" s="67"/>
      <c r="F3" s="33">
        <f>Saisie!H12</f>
        <v>281</v>
      </c>
      <c r="G3" s="5">
        <f>Saisie!L12</f>
        <v>287</v>
      </c>
      <c r="H3" s="5">
        <f>Saisie!P12</f>
        <v>279</v>
      </c>
      <c r="I3" s="5">
        <f>Saisie!T12</f>
        <v>275</v>
      </c>
      <c r="J3" s="5">
        <f>Saisie!X12</f>
        <v>285</v>
      </c>
      <c r="K3" s="34">
        <f>Saisie!AB12</f>
        <v>281</v>
      </c>
      <c r="L3" s="61">
        <f>Saisie!H12+Saisie!L12+Saisie!P12+Saisie!T12+Saisie!X12+Saisie!AB12</f>
        <v>1688</v>
      </c>
      <c r="M3" s="62">
        <f aca="true" t="shared" si="0" ref="M3:M34">L3/3</f>
        <v>562.6666666666666</v>
      </c>
      <c r="N3" s="63">
        <f>Saisie!H12+Saisie!L12+Saisie!P12+Saisie!T12+Saisie!X12+Saisie!AB12+Saisie!H13+Saisie!L13+Saisie!P13+Saisie!T13+Saisie!X13+Saisie!AB13</f>
        <v>3409</v>
      </c>
    </row>
    <row r="4" spans="1:14" ht="15" customHeight="1" thickBot="1">
      <c r="A4" s="18">
        <f>Saisie!A12</f>
        <v>6</v>
      </c>
      <c r="B4" s="18" t="str">
        <f>Saisie!B13</f>
        <v>TS MEAUX</v>
      </c>
      <c r="C4" s="14" t="str">
        <f>Saisie!C13</f>
        <v>LEBRETON WILLIAM</v>
      </c>
      <c r="D4" s="6" t="str">
        <f>Saisie!D13</f>
        <v>CARABINE</v>
      </c>
      <c r="E4" s="68"/>
      <c r="F4" s="35">
        <f>Saisie!H13</f>
        <v>288</v>
      </c>
      <c r="G4" s="7">
        <f>Saisie!L13</f>
        <v>289</v>
      </c>
      <c r="H4" s="7">
        <f>Saisie!P13</f>
        <v>283</v>
      </c>
      <c r="I4" s="7">
        <f>Saisie!T13</f>
        <v>286</v>
      </c>
      <c r="J4" s="7">
        <f>Saisie!X13</f>
        <v>287</v>
      </c>
      <c r="K4" s="36">
        <f>Saisie!AB13</f>
        <v>288</v>
      </c>
      <c r="L4" s="64">
        <f>Saisie!H13+Saisie!L13+Saisie!P13+Saisie!T13+Saisie!X13+Saisie!AB13</f>
        <v>1721</v>
      </c>
      <c r="M4" s="65">
        <f t="shared" si="0"/>
        <v>573.6666666666666</v>
      </c>
      <c r="N4" s="66">
        <f>Saisie!H12+Saisie!L12+Saisie!P12+Saisie!T12+Saisie!X12+Saisie!AB12+Saisie!H13+Saisie!L13+Saisie!P13+Saisie!T13+Saisie!X13+Saisie!AB13</f>
        <v>3409</v>
      </c>
    </row>
    <row r="5" spans="1:14" ht="15" customHeight="1" thickTop="1">
      <c r="A5" s="17">
        <f>Saisie!A46</f>
        <v>23</v>
      </c>
      <c r="B5" s="17" t="str">
        <f>Saisie!B46</f>
        <v>CREIL 8</v>
      </c>
      <c r="C5" s="13" t="str">
        <f>Saisie!C46</f>
        <v>GOBERVILLE SANDRINE</v>
      </c>
      <c r="D5" s="4" t="str">
        <f>Saisie!D46</f>
        <v>PISTOLET</v>
      </c>
      <c r="E5" s="67"/>
      <c r="F5" s="33">
        <f>Saisie!H46</f>
        <v>286</v>
      </c>
      <c r="G5" s="5">
        <f>Saisie!L46</f>
        <v>289</v>
      </c>
      <c r="H5" s="5">
        <f>Saisie!P46</f>
        <v>287</v>
      </c>
      <c r="I5" s="5">
        <f>Saisie!T46</f>
        <v>285</v>
      </c>
      <c r="J5" s="5">
        <f>Saisie!X46</f>
        <v>286</v>
      </c>
      <c r="K5" s="34">
        <f>Saisie!AB46</f>
        <v>285</v>
      </c>
      <c r="L5" s="61">
        <f>Saisie!H46+Saisie!L46+Saisie!P46+Saisie!T46+Saisie!X46+Saisie!AB46</f>
        <v>1718</v>
      </c>
      <c r="M5" s="62">
        <f t="shared" si="0"/>
        <v>572.6666666666666</v>
      </c>
      <c r="N5" s="63">
        <f>Saisie!H46+Saisie!L46+Saisie!P46+Saisie!T46+Saisie!X46+Saisie!AB46+Saisie!H47+Saisie!L47+Saisie!P47+Saisie!T47+Saisie!X47+Saisie!AB47</f>
        <v>3408</v>
      </c>
    </row>
    <row r="6" spans="1:14" ht="15" customHeight="1" thickBot="1">
      <c r="A6" s="18">
        <f>Saisie!A46</f>
        <v>23</v>
      </c>
      <c r="B6" s="18" t="str">
        <f>Saisie!B47</f>
        <v>CREIL 8</v>
      </c>
      <c r="C6" s="14" t="str">
        <f>Saisie!C47</f>
        <v>PRUVOST GREGORY</v>
      </c>
      <c r="D6" s="6" t="str">
        <f>Saisie!D47</f>
        <v>CARABINE</v>
      </c>
      <c r="E6" s="68"/>
      <c r="F6" s="35">
        <f>Saisie!H47</f>
        <v>279</v>
      </c>
      <c r="G6" s="7">
        <f>Saisie!L47</f>
        <v>281</v>
      </c>
      <c r="H6" s="7">
        <f>Saisie!P47</f>
        <v>283</v>
      </c>
      <c r="I6" s="7">
        <f>Saisie!T47</f>
        <v>284</v>
      </c>
      <c r="J6" s="7">
        <f>Saisie!X47</f>
        <v>278</v>
      </c>
      <c r="K6" s="36">
        <f>Saisie!AB47</f>
        <v>285</v>
      </c>
      <c r="L6" s="64">
        <f>Saisie!H47+Saisie!L47+Saisie!P47+Saisie!T47+Saisie!X47+Saisie!AB47</f>
        <v>1690</v>
      </c>
      <c r="M6" s="65">
        <f t="shared" si="0"/>
        <v>563.3333333333334</v>
      </c>
      <c r="N6" s="66">
        <f>Saisie!H46+Saisie!L46+Saisie!P46+Saisie!T46+Saisie!X46+Saisie!AB46+Saisie!H47+Saisie!L47+Saisie!P47+Saisie!T47+Saisie!X47+Saisie!AB47</f>
        <v>3408</v>
      </c>
    </row>
    <row r="7" spans="1:14" ht="15" customHeight="1" thickTop="1">
      <c r="A7" s="17">
        <f>Saisie!A28</f>
        <v>14</v>
      </c>
      <c r="B7" s="17" t="str">
        <f>Saisie!B28</f>
        <v>Creil</v>
      </c>
      <c r="C7" s="13" t="str">
        <f>Saisie!C28</f>
        <v>PEREZ Jean-Michel</v>
      </c>
      <c r="D7" s="4" t="str">
        <f>Saisie!D28</f>
        <v>PISTOLET</v>
      </c>
      <c r="E7" s="67"/>
      <c r="F7" s="33">
        <f>Saisie!H28</f>
        <v>269</v>
      </c>
      <c r="G7" s="5">
        <f>Saisie!L28</f>
        <v>275</v>
      </c>
      <c r="H7" s="5">
        <f>Saisie!P28</f>
        <v>280</v>
      </c>
      <c r="I7" s="5">
        <f>Saisie!T28</f>
        <v>277</v>
      </c>
      <c r="J7" s="5">
        <f>Saisie!X28</f>
        <v>275</v>
      </c>
      <c r="K7" s="34">
        <f>Saisie!AB28</f>
        <v>282</v>
      </c>
      <c r="L7" s="61">
        <f>Saisie!H28+Saisie!L28+Saisie!P28+Saisie!T28+Saisie!X28+Saisie!AB28</f>
        <v>1658</v>
      </c>
      <c r="M7" s="62">
        <f t="shared" si="0"/>
        <v>552.6666666666666</v>
      </c>
      <c r="N7" s="63">
        <f>Saisie!H28+Saisie!L28+Saisie!P28+Saisie!T28+Saisie!X28+Saisie!AB28+Saisie!H29+Saisie!L29+Saisie!P29+Saisie!T29+Saisie!X29+Saisie!AB29</f>
        <v>3406</v>
      </c>
    </row>
    <row r="8" spans="1:14" ht="15" customHeight="1" thickBot="1">
      <c r="A8" s="18">
        <f>Saisie!A28</f>
        <v>14</v>
      </c>
      <c r="B8" s="18" t="str">
        <f>Saisie!B29</f>
        <v>Chauny</v>
      </c>
      <c r="C8" s="14" t="str">
        <f>Saisie!C29</f>
        <v>RICHARD Didier</v>
      </c>
      <c r="D8" s="6" t="str">
        <f>Saisie!D29</f>
        <v>CARABINE</v>
      </c>
      <c r="E8" s="68"/>
      <c r="F8" s="35">
        <f>Saisie!H29</f>
        <v>287</v>
      </c>
      <c r="G8" s="7">
        <f>Saisie!L29</f>
        <v>294</v>
      </c>
      <c r="H8" s="7">
        <f>Saisie!P29</f>
        <v>292</v>
      </c>
      <c r="I8" s="7">
        <f>Saisie!T29</f>
        <v>289</v>
      </c>
      <c r="J8" s="7">
        <f>Saisie!X29</f>
        <v>294</v>
      </c>
      <c r="K8" s="36">
        <f>Saisie!AB29</f>
        <v>292</v>
      </c>
      <c r="L8" s="64">
        <f>Saisie!H29+Saisie!L29+Saisie!P29+Saisie!T29+Saisie!X29+Saisie!AB29</f>
        <v>1748</v>
      </c>
      <c r="M8" s="65">
        <f t="shared" si="0"/>
        <v>582.6666666666666</v>
      </c>
      <c r="N8" s="66">
        <f>Saisie!H28+Saisie!L28+Saisie!P28+Saisie!T28+Saisie!X28+Saisie!AB28+Saisie!H29+Saisie!L29+Saisie!P29+Saisie!T29+Saisie!X29+Saisie!AB29</f>
        <v>3406</v>
      </c>
    </row>
    <row r="9" spans="1:14" ht="15" customHeight="1" thickTop="1">
      <c r="A9" s="17">
        <f>Saisie!A52</f>
        <v>26</v>
      </c>
      <c r="B9" s="17" t="str">
        <f>Saisie!B52</f>
        <v>CREIL 9</v>
      </c>
      <c r="C9" s="13" t="str">
        <f>Saisie!C52</f>
        <v>GOBERVILLE CELINE</v>
      </c>
      <c r="D9" s="4" t="str">
        <f>Saisie!D52</f>
        <v>PISTOLET</v>
      </c>
      <c r="E9" s="67"/>
      <c r="F9" s="33">
        <f>Saisie!H52</f>
        <v>289</v>
      </c>
      <c r="G9" s="5">
        <f>Saisie!L52</f>
        <v>286</v>
      </c>
      <c r="H9" s="5">
        <f>Saisie!P52</f>
        <v>287</v>
      </c>
      <c r="I9" s="5">
        <f>Saisie!T52</f>
        <v>293</v>
      </c>
      <c r="J9" s="5">
        <f>Saisie!X52</f>
        <v>289</v>
      </c>
      <c r="K9" s="34">
        <f>Saisie!AB52</f>
        <v>286</v>
      </c>
      <c r="L9" s="61">
        <f>Saisie!H52+Saisie!L52+Saisie!P52+Saisie!T52+Saisie!X52+Saisie!AB52</f>
        <v>1730</v>
      </c>
      <c r="M9" s="62">
        <f t="shared" si="0"/>
        <v>576.6666666666666</v>
      </c>
      <c r="N9" s="63">
        <f>Saisie!H52+Saisie!L52+Saisie!P52+Saisie!T52+Saisie!X52+Saisie!AB52+Saisie!H53+Saisie!L53+Saisie!P53+Saisie!T53+Saisie!X53+Saisie!AB53</f>
        <v>3388</v>
      </c>
    </row>
    <row r="10" spans="1:14" ht="15" customHeight="1" thickBot="1">
      <c r="A10" s="18">
        <f>Saisie!A52</f>
        <v>26</v>
      </c>
      <c r="B10" s="18" t="str">
        <f>Saisie!B53</f>
        <v>CREIL 9</v>
      </c>
      <c r="C10" s="14" t="str">
        <f>Saisie!C53</f>
        <v>DEMEY ROMAIN</v>
      </c>
      <c r="D10" s="6" t="str">
        <f>Saisie!D53</f>
        <v>CARABINE</v>
      </c>
      <c r="E10" s="68"/>
      <c r="F10" s="35">
        <f>Saisie!H53</f>
        <v>271</v>
      </c>
      <c r="G10" s="7">
        <f>Saisie!L53</f>
        <v>274</v>
      </c>
      <c r="H10" s="7">
        <f>Saisie!P53</f>
        <v>280</v>
      </c>
      <c r="I10" s="7">
        <f>Saisie!T53</f>
        <v>278</v>
      </c>
      <c r="J10" s="7">
        <f>Saisie!X53</f>
        <v>281</v>
      </c>
      <c r="K10" s="36">
        <f>Saisie!AB53</f>
        <v>274</v>
      </c>
      <c r="L10" s="64">
        <f>Saisie!H53+Saisie!L53+Saisie!P53+Saisie!T53+Saisie!X53+Saisie!AB53</f>
        <v>1658</v>
      </c>
      <c r="M10" s="65">
        <f t="shared" si="0"/>
        <v>552.6666666666666</v>
      </c>
      <c r="N10" s="66">
        <f>Saisie!H52+Saisie!L52+Saisie!P52+Saisie!T52+Saisie!X52+Saisie!AB52+Saisie!H53+Saisie!L53+Saisie!P53+Saisie!T53+Saisie!X53+Saisie!AB53</f>
        <v>3388</v>
      </c>
    </row>
    <row r="11" spans="1:14" ht="15" customHeight="1" thickTop="1">
      <c r="A11" s="17">
        <f>Saisie!A42</f>
        <v>21</v>
      </c>
      <c r="B11" s="17" t="str">
        <f>Saisie!B42</f>
        <v>Avenir de Survilliers 1</v>
      </c>
      <c r="C11" s="13" t="str">
        <f>Saisie!C42</f>
        <v>SCHAMMEL EVELYNE</v>
      </c>
      <c r="D11" s="4" t="str">
        <f>Saisie!D42</f>
        <v>PISTOLET</v>
      </c>
      <c r="E11" s="67"/>
      <c r="F11" s="33">
        <f>Saisie!H42</f>
        <v>282</v>
      </c>
      <c r="G11" s="5">
        <f>Saisie!L42</f>
        <v>283</v>
      </c>
      <c r="H11" s="5">
        <f>Saisie!P42</f>
        <v>275</v>
      </c>
      <c r="I11" s="5">
        <f>Saisie!T42</f>
        <v>273</v>
      </c>
      <c r="J11" s="5">
        <f>Saisie!X42</f>
        <v>278</v>
      </c>
      <c r="K11" s="34">
        <f>Saisie!AB42</f>
        <v>278</v>
      </c>
      <c r="L11" s="61">
        <f>Saisie!H42+Saisie!L42+Saisie!P42+Saisie!T42+Saisie!X42+Saisie!AB42</f>
        <v>1669</v>
      </c>
      <c r="M11" s="62">
        <f t="shared" si="0"/>
        <v>556.3333333333334</v>
      </c>
      <c r="N11" s="63">
        <f>Saisie!H42+Saisie!L42+Saisie!P42+Saisie!T42+Saisie!X42+Saisie!AB42+Saisie!H43+Saisie!L43+Saisie!P43+Saisie!T43+Saisie!X43+Saisie!AB43</f>
        <v>3385</v>
      </c>
    </row>
    <row r="12" spans="1:14" ht="15" customHeight="1" thickBot="1">
      <c r="A12" s="18">
        <f>Saisie!A42</f>
        <v>21</v>
      </c>
      <c r="B12" s="18" t="str">
        <f>Saisie!B43</f>
        <v>Avenir de Survilliers 1</v>
      </c>
      <c r="C12" s="14" t="str">
        <f>Saisie!C43</f>
        <v>SCHAMMEL NATHALIE</v>
      </c>
      <c r="D12" s="6" t="str">
        <f>Saisie!D43</f>
        <v>CARABINE</v>
      </c>
      <c r="E12" s="68"/>
      <c r="F12" s="35">
        <f>Saisie!H43</f>
        <v>279</v>
      </c>
      <c r="G12" s="7">
        <f>Saisie!L43</f>
        <v>284</v>
      </c>
      <c r="H12" s="7">
        <f>Saisie!P43</f>
        <v>292</v>
      </c>
      <c r="I12" s="7">
        <f>Saisie!T43</f>
        <v>287</v>
      </c>
      <c r="J12" s="7">
        <f>Saisie!X43</f>
        <v>288</v>
      </c>
      <c r="K12" s="36">
        <f>Saisie!AB43</f>
        <v>286</v>
      </c>
      <c r="L12" s="64">
        <f>Saisie!H43+Saisie!L43+Saisie!P43+Saisie!T43+Saisie!X43+Saisie!AB43</f>
        <v>1716</v>
      </c>
      <c r="M12" s="65">
        <f t="shared" si="0"/>
        <v>572</v>
      </c>
      <c r="N12" s="66">
        <f>Saisie!H42+Saisie!L42+Saisie!P42+Saisie!T42+Saisie!X42+Saisie!AB42+Saisie!H43+Saisie!L43+Saisie!P43+Saisie!T43+Saisie!X43+Saisie!AB43</f>
        <v>3385</v>
      </c>
    </row>
    <row r="13" spans="1:14" ht="15" customHeight="1" thickTop="1">
      <c r="A13" s="17">
        <f>Saisie!A10</f>
        <v>5</v>
      </c>
      <c r="B13" s="17" t="str">
        <f>Saisie!B10</f>
        <v>UFTTM</v>
      </c>
      <c r="C13" s="13" t="str">
        <f>Saisie!C10</f>
        <v>MARTIN Christophe</v>
      </c>
      <c r="D13" s="4" t="str">
        <f>Saisie!D10</f>
        <v>PISTOLET</v>
      </c>
      <c r="E13" s="67"/>
      <c r="F13" s="33">
        <f>Saisie!H10</f>
        <v>271</v>
      </c>
      <c r="G13" s="5">
        <f>Saisie!L10</f>
        <v>281</v>
      </c>
      <c r="H13" s="5">
        <f>Saisie!P10</f>
        <v>275</v>
      </c>
      <c r="I13" s="5">
        <f>Saisie!T10</f>
        <v>285</v>
      </c>
      <c r="J13" s="5">
        <f>Saisie!X10</f>
        <v>272</v>
      </c>
      <c r="K13" s="34">
        <f>Saisie!AB10</f>
        <v>280</v>
      </c>
      <c r="L13" s="61">
        <f>Saisie!H10+Saisie!L10+Saisie!P10+Saisie!T10+Saisie!X10+Saisie!AB10</f>
        <v>1664</v>
      </c>
      <c r="M13" s="62">
        <f t="shared" si="0"/>
        <v>554.6666666666666</v>
      </c>
      <c r="N13" s="63">
        <f>Saisie!H10+Saisie!L10+Saisie!P10+Saisie!T10+Saisie!X10+Saisie!AB10+Saisie!H11+Saisie!L11+Saisie!P11+Saisie!T11+Saisie!X11+Saisie!AB11</f>
        <v>3342</v>
      </c>
    </row>
    <row r="14" spans="1:14" ht="15" customHeight="1" thickBot="1">
      <c r="A14" s="18">
        <f>Saisie!A10</f>
        <v>5</v>
      </c>
      <c r="B14" s="18" t="str">
        <f>Saisie!B11</f>
        <v>UFTTM</v>
      </c>
      <c r="C14" s="14" t="str">
        <f>Saisie!C11</f>
        <v>TRISTAN Francis</v>
      </c>
      <c r="D14" s="6" t="str">
        <f>Saisie!D11</f>
        <v>CARABINE</v>
      </c>
      <c r="E14" s="68"/>
      <c r="F14" s="35">
        <f>Saisie!H11</f>
        <v>278</v>
      </c>
      <c r="G14" s="7">
        <f>Saisie!L11</f>
        <v>284</v>
      </c>
      <c r="H14" s="7">
        <f>Saisie!P11</f>
        <v>274</v>
      </c>
      <c r="I14" s="7">
        <f>Saisie!T11</f>
        <v>278</v>
      </c>
      <c r="J14" s="7">
        <f>Saisie!X11</f>
        <v>281</v>
      </c>
      <c r="K14" s="36">
        <f>Saisie!AB11</f>
        <v>283</v>
      </c>
      <c r="L14" s="64">
        <f>Saisie!H11+Saisie!L11+Saisie!P11+Saisie!T11+Saisie!X11+Saisie!AB11</f>
        <v>1678</v>
      </c>
      <c r="M14" s="65">
        <f t="shared" si="0"/>
        <v>559.3333333333334</v>
      </c>
      <c r="N14" s="66">
        <f>Saisie!H10+Saisie!L10+Saisie!P10+Saisie!T10+Saisie!X10+Saisie!AB10+Saisie!H11+Saisie!L11+Saisie!P11+Saisie!T11+Saisie!X11+Saisie!AB11</f>
        <v>3342</v>
      </c>
    </row>
    <row r="15" spans="1:14" ht="15" customHeight="1" thickTop="1">
      <c r="A15" s="17">
        <f>Saisie!A8</f>
        <v>4</v>
      </c>
      <c r="B15" s="17" t="str">
        <f>Saisie!B8</f>
        <v>CREIL 3</v>
      </c>
      <c r="C15" s="13" t="str">
        <f>Saisie!C8</f>
        <v>BORDAS J.Pierre</v>
      </c>
      <c r="D15" s="4" t="str">
        <f>Saisie!D8</f>
        <v>PISTOLET</v>
      </c>
      <c r="E15" s="67"/>
      <c r="F15" s="33">
        <f>Saisie!H8</f>
        <v>270</v>
      </c>
      <c r="G15" s="5">
        <f>Saisie!L8</f>
        <v>272</v>
      </c>
      <c r="H15" s="5">
        <f>Saisie!P8</f>
        <v>270</v>
      </c>
      <c r="I15" s="5">
        <f>Saisie!T8</f>
        <v>273</v>
      </c>
      <c r="J15" s="5">
        <f>Saisie!X8</f>
        <v>277</v>
      </c>
      <c r="K15" s="34">
        <f>Saisie!AB8</f>
        <v>267</v>
      </c>
      <c r="L15" s="61">
        <f>Saisie!H8+Saisie!L8+Saisie!P8+Saisie!T8+Saisie!X8+Saisie!AB8</f>
        <v>1629</v>
      </c>
      <c r="M15" s="62">
        <f t="shared" si="0"/>
        <v>543</v>
      </c>
      <c r="N15" s="63">
        <f>Saisie!H8+Saisie!L8+Saisie!P8+Saisie!T8+Saisie!X8+Saisie!AB8+Saisie!H9+Saisie!L9+Saisie!P9+Saisie!T9+Saisie!X9+Saisie!AB9</f>
        <v>3284</v>
      </c>
    </row>
    <row r="16" spans="1:14" ht="15" customHeight="1" thickBot="1">
      <c r="A16" s="18">
        <f>Saisie!A8</f>
        <v>4</v>
      </c>
      <c r="B16" s="18" t="str">
        <f>Saisie!B9</f>
        <v>CREIL 3</v>
      </c>
      <c r="C16" s="14" t="str">
        <f>Saisie!C9</f>
        <v>MARTIN J.Claude R</v>
      </c>
      <c r="D16" s="6" t="str">
        <f>Saisie!D9</f>
        <v>CARABINE</v>
      </c>
      <c r="E16" s="68"/>
      <c r="F16" s="35">
        <f>Saisie!H9</f>
        <v>275</v>
      </c>
      <c r="G16" s="7">
        <f>Saisie!L9</f>
        <v>270</v>
      </c>
      <c r="H16" s="7">
        <f>Saisie!P9</f>
        <v>273</v>
      </c>
      <c r="I16" s="7">
        <f>Saisie!T9</f>
        <v>280</v>
      </c>
      <c r="J16" s="7">
        <f>Saisie!X9</f>
        <v>284</v>
      </c>
      <c r="K16" s="36">
        <f>Saisie!AB9</f>
        <v>273</v>
      </c>
      <c r="L16" s="64">
        <f>Saisie!H9+Saisie!L9+Saisie!P9+Saisie!T9+Saisie!X9+Saisie!AB9</f>
        <v>1655</v>
      </c>
      <c r="M16" s="65">
        <f t="shared" si="0"/>
        <v>551.6666666666666</v>
      </c>
      <c r="N16" s="66">
        <f>Saisie!H8+Saisie!L8+Saisie!P8+Saisie!T8+Saisie!X8+Saisie!AB8+Saisie!H9+Saisie!L9+Saisie!P9+Saisie!T9+Saisie!X9+Saisie!AB9</f>
        <v>3284</v>
      </c>
    </row>
    <row r="17" spans="1:14" ht="15" customHeight="1" thickTop="1">
      <c r="A17" s="17">
        <f>Saisie!A16</f>
        <v>8</v>
      </c>
      <c r="B17" s="17" t="str">
        <f>Saisie!B16</f>
        <v>St QUENTIN 1</v>
      </c>
      <c r="C17" s="13" t="str">
        <f>Saisie!C16</f>
        <v>DELANDE CHRISTOPHE </v>
      </c>
      <c r="D17" s="4" t="str">
        <f>Saisie!D16</f>
        <v>PISTOLET</v>
      </c>
      <c r="E17" s="67"/>
      <c r="F17" s="33">
        <f>Saisie!H16</f>
        <v>278</v>
      </c>
      <c r="G17" s="5">
        <f>Saisie!L16</f>
        <v>275</v>
      </c>
      <c r="H17" s="5">
        <f>Saisie!P16</f>
        <v>262</v>
      </c>
      <c r="I17" s="5">
        <f>Saisie!T16</f>
        <v>271</v>
      </c>
      <c r="J17" s="5">
        <f>Saisie!X16</f>
        <v>258</v>
      </c>
      <c r="K17" s="34">
        <f>Saisie!AB16</f>
        <v>268</v>
      </c>
      <c r="L17" s="61">
        <f>Saisie!H16+Saisie!L16+Saisie!P16+Saisie!T16+Saisie!X16+Saisie!AB16</f>
        <v>1612</v>
      </c>
      <c r="M17" s="62">
        <f t="shared" si="0"/>
        <v>537.3333333333334</v>
      </c>
      <c r="N17" s="63">
        <f>Saisie!H16+Saisie!L16+Saisie!P16+Saisie!T16+Saisie!X16+Saisie!AB16+Saisie!H17+Saisie!L17+Saisie!P17+Saisie!T17+Saisie!X17+Saisie!AB17</f>
        <v>3251</v>
      </c>
    </row>
    <row r="18" spans="1:14" ht="15" customHeight="1" thickBot="1">
      <c r="A18" s="18">
        <f>Saisie!A16</f>
        <v>8</v>
      </c>
      <c r="B18" s="18" t="str">
        <f>Saisie!B17</f>
        <v>St QUENTIN 1</v>
      </c>
      <c r="C18" s="14" t="str">
        <f>Saisie!C17</f>
        <v>DUBOIS CLAUDE</v>
      </c>
      <c r="D18" s="6" t="str">
        <f>Saisie!D17</f>
        <v>CARABINE</v>
      </c>
      <c r="E18" s="68"/>
      <c r="F18" s="35">
        <f>Saisie!H17</f>
        <v>274</v>
      </c>
      <c r="G18" s="7">
        <f>Saisie!L17</f>
        <v>279</v>
      </c>
      <c r="H18" s="7">
        <f>Saisie!P17</f>
        <v>277</v>
      </c>
      <c r="I18" s="7">
        <f>Saisie!T17</f>
        <v>274</v>
      </c>
      <c r="J18" s="7">
        <f>Saisie!X17</f>
        <v>272</v>
      </c>
      <c r="K18" s="36">
        <f>Saisie!AB17</f>
        <v>263</v>
      </c>
      <c r="L18" s="64">
        <f>Saisie!H17+Saisie!L17+Saisie!P17+Saisie!T17+Saisie!X17+Saisie!AB17</f>
        <v>1639</v>
      </c>
      <c r="M18" s="65">
        <f t="shared" si="0"/>
        <v>546.3333333333334</v>
      </c>
      <c r="N18" s="66">
        <f>Saisie!H16+Saisie!L16+Saisie!P16+Saisie!T16+Saisie!X16+Saisie!AB16+Saisie!H17+Saisie!L17+Saisie!P17+Saisie!T17+Saisie!X17+Saisie!AB17</f>
        <v>3251</v>
      </c>
    </row>
    <row r="19" spans="1:14" ht="15" customHeight="1" thickTop="1">
      <c r="A19" s="17">
        <f>Saisie!A30</f>
        <v>15</v>
      </c>
      <c r="B19" s="17" t="str">
        <f>Saisie!B30</f>
        <v>LE PERRAY 1</v>
      </c>
      <c r="C19" s="13" t="str">
        <f>Saisie!C30</f>
        <v>VERDIER MARC</v>
      </c>
      <c r="D19" s="4" t="str">
        <f>Saisie!D30</f>
        <v>PISTOLET</v>
      </c>
      <c r="E19" s="67"/>
      <c r="F19" s="33">
        <f>Saisie!H30</f>
        <v>256</v>
      </c>
      <c r="G19" s="5">
        <f>Saisie!L30</f>
        <v>257</v>
      </c>
      <c r="H19" s="5">
        <f>Saisie!P30</f>
        <v>244</v>
      </c>
      <c r="I19" s="5">
        <f>Saisie!T30</f>
        <v>274</v>
      </c>
      <c r="J19" s="5">
        <f>Saisie!X30</f>
        <v>267</v>
      </c>
      <c r="K19" s="34">
        <f>Saisie!AB30</f>
        <v>264</v>
      </c>
      <c r="L19" s="61">
        <f>Saisie!H30+Saisie!L30+Saisie!P30+Saisie!T30+Saisie!X30+Saisie!AB30</f>
        <v>1562</v>
      </c>
      <c r="M19" s="62">
        <f t="shared" si="0"/>
        <v>520.6666666666666</v>
      </c>
      <c r="N19" s="63">
        <f>Saisie!H30+Saisie!L30+Saisie!P30+Saisie!T30+Saisie!X30+Saisie!AB30+Saisie!H31+Saisie!L31+Saisie!P31+Saisie!T31+Saisie!X31+Saisie!AB31</f>
        <v>3225</v>
      </c>
    </row>
    <row r="20" spans="1:14" ht="15" customHeight="1" thickBot="1">
      <c r="A20" s="18">
        <f>Saisie!A30</f>
        <v>15</v>
      </c>
      <c r="B20" s="18" t="str">
        <f>Saisie!B31</f>
        <v>LE PERRAY 1</v>
      </c>
      <c r="C20" s="14" t="str">
        <f>Saisie!C31</f>
        <v>PAIMBLANC NOLWENN</v>
      </c>
      <c r="D20" s="6" t="str">
        <f>Saisie!D31</f>
        <v>CARABINE</v>
      </c>
      <c r="E20" s="68" t="s">
        <v>132</v>
      </c>
      <c r="F20" s="35">
        <f>Saisie!H31</f>
        <v>270</v>
      </c>
      <c r="G20" s="7">
        <f>Saisie!L31</f>
        <v>277</v>
      </c>
      <c r="H20" s="7">
        <f>Saisie!P31</f>
        <v>278</v>
      </c>
      <c r="I20" s="7">
        <f>Saisie!T31</f>
        <v>284</v>
      </c>
      <c r="J20" s="7">
        <f>Saisie!X31</f>
        <v>276</v>
      </c>
      <c r="K20" s="36">
        <f>Saisie!AB31</f>
        <v>278</v>
      </c>
      <c r="L20" s="64">
        <f>Saisie!H31+Saisie!L31+Saisie!P31+Saisie!T31+Saisie!X31+Saisie!AB31</f>
        <v>1663</v>
      </c>
      <c r="M20" s="65">
        <f t="shared" si="0"/>
        <v>554.3333333333334</v>
      </c>
      <c r="N20" s="66">
        <f>Saisie!H30+Saisie!L30+Saisie!P30+Saisie!T30+Saisie!X30+Saisie!AB30+Saisie!H31+Saisie!L31+Saisie!P31+Saisie!T31+Saisie!X31+Saisie!AB31</f>
        <v>3225</v>
      </c>
    </row>
    <row r="21" spans="1:14" ht="15" customHeight="1" thickTop="1">
      <c r="A21" s="17">
        <f>Saisie!A60</f>
        <v>30</v>
      </c>
      <c r="B21" s="17" t="str">
        <f>Saisie!B60</f>
        <v>CREIL 5</v>
      </c>
      <c r="C21" s="13" t="str">
        <f>Saisie!C60</f>
        <v>DESDEVISES Emmanuel</v>
      </c>
      <c r="D21" s="4" t="str">
        <f>Saisie!D60</f>
        <v>PISTOLET</v>
      </c>
      <c r="E21" s="67"/>
      <c r="F21" s="33">
        <f>Saisie!H60</f>
        <v>273</v>
      </c>
      <c r="G21" s="5">
        <f>Saisie!L60</f>
        <v>265</v>
      </c>
      <c r="H21" s="5">
        <f>Saisie!P60</f>
        <v>260</v>
      </c>
      <c r="I21" s="5">
        <f>Saisie!T60</f>
        <v>261</v>
      </c>
      <c r="J21" s="5">
        <f>Saisie!X60</f>
        <v>269</v>
      </c>
      <c r="K21" s="34">
        <f>Saisie!AB60</f>
        <v>277</v>
      </c>
      <c r="L21" s="61">
        <f>Saisie!H60+Saisie!L60+Saisie!P60+Saisie!T60+Saisie!X60+Saisie!AB60</f>
        <v>1605</v>
      </c>
      <c r="M21" s="62">
        <f t="shared" si="0"/>
        <v>535</v>
      </c>
      <c r="N21" s="63">
        <f>Saisie!H60+Saisie!L60+Saisie!P60+Saisie!T60+Saisie!X60+Saisie!AB60+Saisie!H61+Saisie!L61+Saisie!P61+Saisie!T61+Saisie!X61+Saisie!AB61</f>
        <v>3222</v>
      </c>
    </row>
    <row r="22" spans="1:14" ht="15" customHeight="1" thickBot="1">
      <c r="A22" s="18">
        <f>Saisie!A60</f>
        <v>30</v>
      </c>
      <c r="B22" s="18" t="str">
        <f>Saisie!B61</f>
        <v>CREIL 5</v>
      </c>
      <c r="C22" s="14" t="str">
        <f>Saisie!C61</f>
        <v>BOITEL ANNE</v>
      </c>
      <c r="D22" s="6" t="str">
        <f>Saisie!D61</f>
        <v>CARABINE</v>
      </c>
      <c r="E22" s="68" t="s">
        <v>132</v>
      </c>
      <c r="F22" s="35">
        <f>Saisie!H61</f>
        <v>266</v>
      </c>
      <c r="G22" s="7">
        <f>Saisie!L61</f>
        <v>260</v>
      </c>
      <c r="H22" s="7">
        <f>Saisie!P61</f>
        <v>270</v>
      </c>
      <c r="I22" s="7">
        <f>Saisie!T61</f>
        <v>274</v>
      </c>
      <c r="J22" s="7">
        <f>Saisie!X61</f>
        <v>272</v>
      </c>
      <c r="K22" s="36">
        <f>Saisie!AB61</f>
        <v>275</v>
      </c>
      <c r="L22" s="64">
        <f>Saisie!H61+Saisie!L61+Saisie!P61+Saisie!T61+Saisie!X61+Saisie!AB61</f>
        <v>1617</v>
      </c>
      <c r="M22" s="65">
        <f t="shared" si="0"/>
        <v>539</v>
      </c>
      <c r="N22" s="66">
        <f>Saisie!H60+Saisie!L60+Saisie!P60+Saisie!T60+Saisie!X60+Saisie!AB60+Saisie!H61+Saisie!L61+Saisie!P61+Saisie!T61+Saisie!X61+Saisie!AB61</f>
        <v>3222</v>
      </c>
    </row>
    <row r="23" spans="1:14" ht="15" customHeight="1" thickTop="1">
      <c r="A23" s="17">
        <f>Saisie!A4</f>
        <v>2</v>
      </c>
      <c r="B23" s="17" t="str">
        <f>Saisie!B4</f>
        <v>Guise</v>
      </c>
      <c r="C23" s="13" t="str">
        <f>Saisie!C4</f>
        <v>DE WOLF AGNES</v>
      </c>
      <c r="D23" s="4" t="str">
        <f>Saisie!D4</f>
        <v>PISTOLET</v>
      </c>
      <c r="E23" s="67" t="s">
        <v>128</v>
      </c>
      <c r="F23" s="33">
        <f>Saisie!H4</f>
        <v>273</v>
      </c>
      <c r="G23" s="5">
        <f>Saisie!L4</f>
        <v>270</v>
      </c>
      <c r="H23" s="5">
        <f>Saisie!P4</f>
        <v>272</v>
      </c>
      <c r="I23" s="5">
        <f>Saisie!T4</f>
        <v>274</v>
      </c>
      <c r="J23" s="5">
        <f>Saisie!X4</f>
        <v>267</v>
      </c>
      <c r="K23" s="34">
        <f>Saisie!AB4</f>
        <v>271</v>
      </c>
      <c r="L23" s="61">
        <f>Saisie!H4+Saisie!L4+Saisie!P4+Saisie!T4+Saisie!X4+Saisie!AB4</f>
        <v>1627</v>
      </c>
      <c r="M23" s="62">
        <f t="shared" si="0"/>
        <v>542.3333333333334</v>
      </c>
      <c r="N23" s="63">
        <f>Saisie!H4+Saisie!L4+Saisie!P4+Saisie!T4+Saisie!X4+Saisie!AB4+Saisie!H5+Saisie!L5+Saisie!P5+Saisie!T5+Saisie!X5+Saisie!AB5</f>
        <v>3185</v>
      </c>
    </row>
    <row r="24" spans="1:14" ht="15" customHeight="1" thickBot="1">
      <c r="A24" s="18">
        <f>Saisie!A4</f>
        <v>2</v>
      </c>
      <c r="B24" s="18" t="str">
        <f>Saisie!B5</f>
        <v>La Fere</v>
      </c>
      <c r="C24" s="14" t="str">
        <f>Saisie!C5</f>
        <v>VITTAUT ALAIN</v>
      </c>
      <c r="D24" s="6" t="str">
        <f>Saisie!D5</f>
        <v>CARABINE</v>
      </c>
      <c r="E24" s="68" t="s">
        <v>129</v>
      </c>
      <c r="F24" s="35">
        <f>Saisie!H5</f>
        <v>262</v>
      </c>
      <c r="G24" s="7">
        <f>Saisie!L5</f>
        <v>262</v>
      </c>
      <c r="H24" s="7">
        <f>Saisie!P5</f>
        <v>255</v>
      </c>
      <c r="I24" s="7">
        <f>Saisie!T5</f>
        <v>262</v>
      </c>
      <c r="J24" s="7">
        <f>Saisie!X5</f>
        <v>264</v>
      </c>
      <c r="K24" s="36">
        <f>Saisie!AB5</f>
        <v>253</v>
      </c>
      <c r="L24" s="64">
        <f>Saisie!H5+Saisie!L5+Saisie!P5+Saisie!T5+Saisie!X5+Saisie!AB5</f>
        <v>1558</v>
      </c>
      <c r="M24" s="65">
        <f t="shared" si="0"/>
        <v>519.3333333333334</v>
      </c>
      <c r="N24" s="66">
        <f>Saisie!H4+Saisie!L4+Saisie!P4+Saisie!T4+Saisie!X4+Saisie!AB4+Saisie!H5+Saisie!L5+Saisie!P5+Saisie!T5+Saisie!X5+Saisie!AB5</f>
        <v>3185</v>
      </c>
    </row>
    <row r="25" spans="1:14" ht="15" customHeight="1" thickTop="1">
      <c r="A25" s="19">
        <f>Saisie!A54</f>
        <v>27</v>
      </c>
      <c r="B25" s="19" t="str">
        <f>Saisie!B54</f>
        <v>Avenir de Survilliers 2</v>
      </c>
      <c r="C25" s="13" t="str">
        <f>Saisie!C54</f>
        <v>HEBRARD JEROME</v>
      </c>
      <c r="D25" s="4" t="str">
        <f>Saisie!D54</f>
        <v>PISTOLET</v>
      </c>
      <c r="E25" s="67"/>
      <c r="F25" s="33">
        <f>Saisie!H54</f>
        <v>264</v>
      </c>
      <c r="G25" s="5">
        <f>Saisie!L54</f>
        <v>254</v>
      </c>
      <c r="H25" s="5">
        <f>Saisie!P54</f>
        <v>260</v>
      </c>
      <c r="I25" s="5">
        <f>Saisie!T54</f>
        <v>256</v>
      </c>
      <c r="J25" s="5">
        <f>Saisie!X54</f>
        <v>264</v>
      </c>
      <c r="K25" s="34">
        <f>Saisie!AB54</f>
        <v>265</v>
      </c>
      <c r="L25" s="61">
        <f>Saisie!H54+Saisie!L54+Saisie!P54+Saisie!T54+Saisie!X54+Saisie!AB54</f>
        <v>1563</v>
      </c>
      <c r="M25" s="62">
        <f t="shared" si="0"/>
        <v>521</v>
      </c>
      <c r="N25" s="63">
        <f>Saisie!H54+Saisie!L54+Saisie!P54+Saisie!T54+Saisie!X54+Saisie!AB54+Saisie!H55+Saisie!L55+Saisie!P55+Saisie!T55+Saisie!X55+Saisie!AB55</f>
        <v>3185</v>
      </c>
    </row>
    <row r="26" spans="1:14" ht="15" customHeight="1" thickBot="1">
      <c r="A26" s="18">
        <f>Saisie!A54</f>
        <v>27</v>
      </c>
      <c r="B26" s="18" t="str">
        <f>Saisie!B55</f>
        <v>Avenir de Survilliers 2</v>
      </c>
      <c r="C26" s="14" t="str">
        <f>Saisie!C55</f>
        <v>JOURNEAU ERIC</v>
      </c>
      <c r="D26" s="6" t="str">
        <f>Saisie!D55</f>
        <v>CARABINE</v>
      </c>
      <c r="E26" s="68"/>
      <c r="F26" s="35">
        <f>Saisie!H55</f>
        <v>269</v>
      </c>
      <c r="G26" s="7">
        <f>Saisie!L55</f>
        <v>277</v>
      </c>
      <c r="H26" s="7">
        <f>Saisie!P55</f>
        <v>268</v>
      </c>
      <c r="I26" s="7">
        <f>Saisie!T55</f>
        <v>265</v>
      </c>
      <c r="J26" s="7">
        <f>Saisie!X55</f>
        <v>276</v>
      </c>
      <c r="K26" s="36">
        <f>Saisie!AB55</f>
        <v>267</v>
      </c>
      <c r="L26" s="64">
        <f>Saisie!H55+Saisie!L55+Saisie!P55+Saisie!T55+Saisie!X55+Saisie!AB55</f>
        <v>1622</v>
      </c>
      <c r="M26" s="65">
        <f t="shared" si="0"/>
        <v>540.6666666666666</v>
      </c>
      <c r="N26" s="66">
        <f>Saisie!H54+Saisie!L54+Saisie!P54+Saisie!T54+Saisie!X54+Saisie!AB54+Saisie!H55+Saisie!L55+Saisie!P55+Saisie!T55+Saisie!X55+Saisie!AB55</f>
        <v>3185</v>
      </c>
    </row>
    <row r="27" spans="1:14" ht="15" customHeight="1" thickTop="1">
      <c r="A27" s="17">
        <f>Saisie!A34</f>
        <v>17</v>
      </c>
      <c r="B27" s="17" t="str">
        <f>Saisie!B34</f>
        <v>CREIL 6</v>
      </c>
      <c r="C27" s="13" t="str">
        <f>Saisie!C34</f>
        <v>RICHARD Daniel</v>
      </c>
      <c r="D27" s="4" t="str">
        <f>Saisie!D34</f>
        <v>PISTOLET</v>
      </c>
      <c r="E27" s="67"/>
      <c r="F27" s="33">
        <f>Saisie!H34</f>
        <v>261</v>
      </c>
      <c r="G27" s="5">
        <f>Saisie!L34</f>
        <v>261</v>
      </c>
      <c r="H27" s="5">
        <f>Saisie!P34</f>
        <v>258</v>
      </c>
      <c r="I27" s="5">
        <f>Saisie!T34</f>
        <v>256</v>
      </c>
      <c r="J27" s="5">
        <f>Saisie!X34</f>
        <v>255</v>
      </c>
      <c r="K27" s="34">
        <f>Saisie!AB34</f>
        <v>251</v>
      </c>
      <c r="L27" s="61">
        <f>Saisie!H34+Saisie!L34+Saisie!P34+Saisie!T34+Saisie!X34+Saisie!AB34</f>
        <v>1542</v>
      </c>
      <c r="M27" s="62">
        <f t="shared" si="0"/>
        <v>514</v>
      </c>
      <c r="N27" s="63">
        <f>Saisie!H34+Saisie!L34+Saisie!P34+Saisie!T34+Saisie!X34+Saisie!AB34+Saisie!H35+Saisie!L35+Saisie!P35+Saisie!T35+Saisie!X35+Saisie!AB35</f>
        <v>3160</v>
      </c>
    </row>
    <row r="28" spans="1:14" ht="15" customHeight="1" thickBot="1">
      <c r="A28" s="20">
        <f>Saisie!A34</f>
        <v>17</v>
      </c>
      <c r="B28" s="20" t="str">
        <f>Saisie!B35</f>
        <v>CREIL 6</v>
      </c>
      <c r="C28" s="14" t="str">
        <f>Saisie!C35</f>
        <v>GAUTHIER Bernard</v>
      </c>
      <c r="D28" s="6" t="str">
        <f>Saisie!D35</f>
        <v>CARABINE</v>
      </c>
      <c r="E28" s="68"/>
      <c r="F28" s="35">
        <f>Saisie!H35</f>
        <v>260</v>
      </c>
      <c r="G28" s="7">
        <f>Saisie!L35</f>
        <v>275</v>
      </c>
      <c r="H28" s="7">
        <f>Saisie!P35</f>
        <v>277</v>
      </c>
      <c r="I28" s="7">
        <f>Saisie!T35</f>
        <v>275</v>
      </c>
      <c r="J28" s="7">
        <f>Saisie!X35</f>
        <v>261</v>
      </c>
      <c r="K28" s="36">
        <f>Saisie!AB35</f>
        <v>270</v>
      </c>
      <c r="L28" s="64">
        <f>Saisie!H35+Saisie!L35+Saisie!P35+Saisie!T35+Saisie!X35+Saisie!AB35</f>
        <v>1618</v>
      </c>
      <c r="M28" s="65">
        <f t="shared" si="0"/>
        <v>539.3333333333334</v>
      </c>
      <c r="N28" s="66">
        <f>Saisie!H34+Saisie!L34+Saisie!P34+Saisie!T34+Saisie!X34+Saisie!AB34+Saisie!H35+Saisie!L35+Saisie!P35+Saisie!T35+Saisie!X35+Saisie!AB35</f>
        <v>3160</v>
      </c>
    </row>
    <row r="29" spans="1:14" ht="15" customHeight="1" thickTop="1">
      <c r="A29" s="17">
        <f>Saisie!A58</f>
        <v>29</v>
      </c>
      <c r="B29" s="17" t="str">
        <f>Saisie!B58</f>
        <v>Guise</v>
      </c>
      <c r="C29" s="13" t="str">
        <f>Saisie!C58</f>
        <v>PAMART JEAN-PIERRE</v>
      </c>
      <c r="D29" s="4" t="str">
        <f>Saisie!D58</f>
        <v>PISTOLET</v>
      </c>
      <c r="E29" s="67"/>
      <c r="F29" s="33">
        <f>Saisie!H58</f>
        <v>279</v>
      </c>
      <c r="G29" s="5">
        <f>Saisie!L58</f>
        <v>272</v>
      </c>
      <c r="H29" s="5">
        <f>Saisie!P58</f>
        <v>275</v>
      </c>
      <c r="I29" s="5">
        <f>Saisie!T58</f>
        <v>274</v>
      </c>
      <c r="J29" s="5">
        <f>Saisie!X58</f>
        <v>284</v>
      </c>
      <c r="K29" s="34">
        <f>Saisie!AB58</f>
        <v>264</v>
      </c>
      <c r="L29" s="61">
        <f>Saisie!H58+Saisie!L58+Saisie!P58+Saisie!T58+Saisie!X58+Saisie!AB58</f>
        <v>1648</v>
      </c>
      <c r="M29" s="62">
        <f t="shared" si="0"/>
        <v>549.3333333333334</v>
      </c>
      <c r="N29" s="63">
        <f>Saisie!H58+Saisie!L58+Saisie!P58+Saisie!T58+Saisie!X58+Saisie!AB58+Saisie!H59+Saisie!L59+Saisie!P59+Saisie!T59+Saisie!X59+Saisie!AB59</f>
        <v>3156</v>
      </c>
    </row>
    <row r="30" spans="1:14" ht="15" customHeight="1" thickBot="1">
      <c r="A30" s="20">
        <f>Saisie!A58</f>
        <v>29</v>
      </c>
      <c r="B30" s="20" t="str">
        <f>Saisie!B59</f>
        <v>La Fere</v>
      </c>
      <c r="C30" s="14" t="str">
        <f>Saisie!C59</f>
        <v>OUDELET TRISTAN</v>
      </c>
      <c r="D30" s="6" t="str">
        <f>Saisie!D59</f>
        <v>CARABINE</v>
      </c>
      <c r="E30" s="68"/>
      <c r="F30" s="35">
        <f>Saisie!H59</f>
        <v>251</v>
      </c>
      <c r="G30" s="7">
        <f>Saisie!L59</f>
        <v>250</v>
      </c>
      <c r="H30" s="7">
        <f>Saisie!P59</f>
        <v>255</v>
      </c>
      <c r="I30" s="7">
        <f>Saisie!T59</f>
        <v>254</v>
      </c>
      <c r="J30" s="7">
        <f>Saisie!X59</f>
        <v>250</v>
      </c>
      <c r="K30" s="36">
        <f>Saisie!AB59</f>
        <v>248</v>
      </c>
      <c r="L30" s="64">
        <f>Saisie!H59+Saisie!L59+Saisie!P59+Saisie!T59+Saisie!X59+Saisie!AB59</f>
        <v>1508</v>
      </c>
      <c r="M30" s="65">
        <f t="shared" si="0"/>
        <v>502.6666666666667</v>
      </c>
      <c r="N30" s="66">
        <f>Saisie!H58+Saisie!L58+Saisie!P58+Saisie!T58+Saisie!X58+Saisie!AB58+Saisie!H59+Saisie!L59+Saisie!P59+Saisie!T59+Saisie!X59+Saisie!AB59</f>
        <v>3156</v>
      </c>
    </row>
    <row r="31" spans="1:14" ht="15" customHeight="1" thickTop="1">
      <c r="A31" s="19">
        <f>Saisie!A6</f>
        <v>3</v>
      </c>
      <c r="B31" s="19" t="str">
        <f>Saisie!B6</f>
        <v>Château-Thierry</v>
      </c>
      <c r="C31" s="13" t="str">
        <f>Saisie!C6</f>
        <v>ANGLERAUX Caroline</v>
      </c>
      <c r="D31" s="4" t="str">
        <f>Saisie!D6</f>
        <v>PISTOLET</v>
      </c>
      <c r="E31" s="67"/>
      <c r="F31" s="33">
        <f>Saisie!H6</f>
        <v>243</v>
      </c>
      <c r="G31" s="5">
        <f>Saisie!L6</f>
        <v>251</v>
      </c>
      <c r="H31" s="5">
        <f>Saisie!P6</f>
        <v>248</v>
      </c>
      <c r="I31" s="5">
        <f>Saisie!T6</f>
        <v>246</v>
      </c>
      <c r="J31" s="5">
        <f>Saisie!X6</f>
        <v>252</v>
      </c>
      <c r="K31" s="34">
        <f>Saisie!AB6</f>
        <v>259</v>
      </c>
      <c r="L31" s="61">
        <f>Saisie!H6+Saisie!L6+Saisie!P6+Saisie!T6+Saisie!X6+Saisie!AB6</f>
        <v>1499</v>
      </c>
      <c r="M31" s="62">
        <f t="shared" si="0"/>
        <v>499.6666666666667</v>
      </c>
      <c r="N31" s="63">
        <f>Saisie!H6+Saisie!L6+Saisie!P6+Saisie!T6+Saisie!X6+Saisie!AB6+Saisie!H7+Saisie!L7+Saisie!P7+Saisie!T7+Saisie!X7+Saisie!AB7</f>
        <v>3148</v>
      </c>
    </row>
    <row r="32" spans="1:14" ht="15" customHeight="1" thickBot="1">
      <c r="A32" s="18">
        <f>Saisie!A6</f>
        <v>3</v>
      </c>
      <c r="B32" s="18" t="str">
        <f>Saisie!B7</f>
        <v>Château-Thierry</v>
      </c>
      <c r="C32" s="14" t="str">
        <f>Saisie!C7</f>
        <v>HURAND Claire</v>
      </c>
      <c r="D32" s="6" t="str">
        <f>Saisie!D7</f>
        <v>CARABINE</v>
      </c>
      <c r="E32" s="68"/>
      <c r="F32" s="35">
        <f>Saisie!H7</f>
        <v>269</v>
      </c>
      <c r="G32" s="7">
        <f>Saisie!L7</f>
        <v>279</v>
      </c>
      <c r="H32" s="7">
        <f>Saisie!P7</f>
        <v>276</v>
      </c>
      <c r="I32" s="7">
        <f>Saisie!T7</f>
        <v>275</v>
      </c>
      <c r="J32" s="7">
        <f>Saisie!X7</f>
        <v>273</v>
      </c>
      <c r="K32" s="36">
        <f>Saisie!AB7</f>
        <v>277</v>
      </c>
      <c r="L32" s="64">
        <f>Saisie!H7+Saisie!L7+Saisie!P7+Saisie!T7+Saisie!X7+Saisie!AB7</f>
        <v>1649</v>
      </c>
      <c r="M32" s="65">
        <f t="shared" si="0"/>
        <v>549.6666666666666</v>
      </c>
      <c r="N32" s="66">
        <f>Saisie!H6+Saisie!L6+Saisie!P6+Saisie!T6+Saisie!X6+Saisie!AB6+Saisie!H7+Saisie!L7+Saisie!P7+Saisie!T7+Saisie!X7+Saisie!AB7</f>
        <v>3148</v>
      </c>
    </row>
    <row r="33" spans="1:14" ht="15" customHeight="1" thickTop="1">
      <c r="A33" s="19">
        <f>Saisie!A26</f>
        <v>13</v>
      </c>
      <c r="B33" s="19" t="str">
        <f>Saisie!B26</f>
        <v>Albert</v>
      </c>
      <c r="C33" s="13" t="str">
        <f>Saisie!C26</f>
        <v>BOUCQUEZ Fabienne</v>
      </c>
      <c r="D33" s="4" t="str">
        <f>Saisie!D26</f>
        <v>PISTOLET</v>
      </c>
      <c r="E33" s="67"/>
      <c r="F33" s="33">
        <f>Saisie!H26</f>
        <v>252</v>
      </c>
      <c r="G33" s="5">
        <f>Saisie!L26</f>
        <v>250</v>
      </c>
      <c r="H33" s="5">
        <f>Saisie!P26</f>
        <v>256</v>
      </c>
      <c r="I33" s="5">
        <f>Saisie!T26</f>
        <v>257</v>
      </c>
      <c r="J33" s="5">
        <f>Saisie!X26</f>
        <v>253</v>
      </c>
      <c r="K33" s="34">
        <f>Saisie!AB26</f>
        <v>260</v>
      </c>
      <c r="L33" s="61">
        <f>Saisie!H26+Saisie!L26+Saisie!P26+Saisie!T26+Saisie!X26+Saisie!AB26</f>
        <v>1528</v>
      </c>
      <c r="M33" s="62">
        <f t="shared" si="0"/>
        <v>509.3333333333333</v>
      </c>
      <c r="N33" s="63">
        <f>Saisie!H26+Saisie!L26+Saisie!P26+Saisie!T26+Saisie!X26+Saisie!AB26+Saisie!H27+Saisie!L27+Saisie!P27+Saisie!T27+Saisie!X27+Saisie!AB27</f>
        <v>3148</v>
      </c>
    </row>
    <row r="34" spans="1:14" ht="15" customHeight="1" thickBot="1">
      <c r="A34" s="20">
        <f>Saisie!A26</f>
        <v>13</v>
      </c>
      <c r="B34" s="20" t="str">
        <f>Saisie!B27</f>
        <v>Albert</v>
      </c>
      <c r="C34" s="14" t="str">
        <f>Saisie!C27</f>
        <v>PETIT Julien</v>
      </c>
      <c r="D34" s="6" t="str">
        <f>Saisie!D27</f>
        <v>CARABINE</v>
      </c>
      <c r="E34" s="68" t="s">
        <v>133</v>
      </c>
      <c r="F34" s="35">
        <f>Saisie!H27</f>
        <v>272</v>
      </c>
      <c r="G34" s="7">
        <f>Saisie!L27</f>
        <v>267</v>
      </c>
      <c r="H34" s="7">
        <f>Saisie!P27</f>
        <v>268</v>
      </c>
      <c r="I34" s="7">
        <f>Saisie!T27</f>
        <v>274</v>
      </c>
      <c r="J34" s="7">
        <f>Saisie!X27</f>
        <v>272</v>
      </c>
      <c r="K34" s="36">
        <f>Saisie!AB27</f>
        <v>267</v>
      </c>
      <c r="L34" s="64">
        <f>Saisie!H27+Saisie!L27+Saisie!P27+Saisie!T27+Saisie!X27+Saisie!AB27</f>
        <v>1620</v>
      </c>
      <c r="M34" s="65">
        <f t="shared" si="0"/>
        <v>540</v>
      </c>
      <c r="N34" s="66">
        <f>Saisie!H26+Saisie!L26+Saisie!P26+Saisie!T26+Saisie!X26+Saisie!AB26+Saisie!H27+Saisie!L27+Saisie!P27+Saisie!T27+Saisie!X27+Saisie!AB27</f>
        <v>3148</v>
      </c>
    </row>
    <row r="35" spans="1:14" ht="15" customHeight="1" thickTop="1">
      <c r="A35" s="17">
        <f>Saisie!A24</f>
        <v>12</v>
      </c>
      <c r="B35" s="17" t="str">
        <f>Saisie!B24</f>
        <v>GUISE</v>
      </c>
      <c r="C35" s="13" t="str">
        <f>Saisie!C24</f>
        <v>FAUCILLON Marc-Antoine</v>
      </c>
      <c r="D35" s="4" t="str">
        <f>Saisie!D24</f>
        <v>PISTOLET</v>
      </c>
      <c r="E35" s="67" t="s">
        <v>133</v>
      </c>
      <c r="F35" s="33">
        <f>Saisie!H24</f>
        <v>272</v>
      </c>
      <c r="G35" s="5">
        <f>Saisie!L24</f>
        <v>277</v>
      </c>
      <c r="H35" s="5">
        <f>Saisie!P24</f>
        <v>269</v>
      </c>
      <c r="I35" s="5">
        <f>Saisie!T24</f>
        <v>275</v>
      </c>
      <c r="J35" s="5">
        <f>Saisie!X24</f>
        <v>274</v>
      </c>
      <c r="K35" s="34">
        <f>Saisie!AB24</f>
        <v>280</v>
      </c>
      <c r="L35" s="61">
        <f>Saisie!H24+Saisie!L24+Saisie!P24+Saisie!T24+Saisie!X24+Saisie!AB24</f>
        <v>1647</v>
      </c>
      <c r="M35" s="62">
        <f aca="true" t="shared" si="1" ref="M35:M62">L35/3</f>
        <v>549</v>
      </c>
      <c r="N35" s="63">
        <f>Saisie!H24+Saisie!L24+Saisie!P24+Saisie!T24+Saisie!X24+Saisie!AB24+Saisie!H25+Saisie!L25+Saisie!P25+Saisie!T25+Saisie!X25+Saisie!AB25</f>
        <v>3141</v>
      </c>
    </row>
    <row r="36" spans="1:14" ht="15" customHeight="1" thickBot="1">
      <c r="A36" s="18">
        <f>Saisie!A24</f>
        <v>12</v>
      </c>
      <c r="B36" s="18" t="str">
        <f>Saisie!B25</f>
        <v>Escopette</v>
      </c>
      <c r="C36" s="14" t="str">
        <f>Saisie!C25</f>
        <v>GAUTIER  MAXIME</v>
      </c>
      <c r="D36" s="6" t="str">
        <f>Saisie!D25</f>
        <v>CARABINE</v>
      </c>
      <c r="E36" s="68"/>
      <c r="F36" s="35">
        <f>Saisie!H25</f>
        <v>247</v>
      </c>
      <c r="G36" s="7">
        <f>Saisie!L25</f>
        <v>249</v>
      </c>
      <c r="H36" s="7">
        <f>Saisie!P25</f>
        <v>238</v>
      </c>
      <c r="I36" s="7">
        <f>Saisie!T25</f>
        <v>245</v>
      </c>
      <c r="J36" s="7">
        <f>Saisie!X25</f>
        <v>266</v>
      </c>
      <c r="K36" s="36">
        <f>Saisie!AB25</f>
        <v>249</v>
      </c>
      <c r="L36" s="64">
        <f>Saisie!H25+Saisie!L25+Saisie!P25+Saisie!T25+Saisie!X25+Saisie!AB25</f>
        <v>1494</v>
      </c>
      <c r="M36" s="65">
        <f t="shared" si="1"/>
        <v>498</v>
      </c>
      <c r="N36" s="66">
        <f>Saisie!H24+Saisie!L24+Saisie!P24+Saisie!T24+Saisie!X24+Saisie!AB24+Saisie!H25+Saisie!L25+Saisie!P25+Saisie!T25+Saisie!X25+Saisie!AB25</f>
        <v>3141</v>
      </c>
    </row>
    <row r="37" spans="1:14" ht="15" customHeight="1" thickTop="1">
      <c r="A37" s="17">
        <f>Saisie!A20</f>
        <v>10</v>
      </c>
      <c r="B37" s="17" t="str">
        <f>Saisie!B20</f>
        <v>CREIL 2</v>
      </c>
      <c r="C37" s="13" t="str">
        <f>Saisie!C20</f>
        <v>BARBIER Zabou</v>
      </c>
      <c r="D37" s="4" t="str">
        <f>Saisie!D20</f>
        <v>PISTOLET</v>
      </c>
      <c r="E37" s="67"/>
      <c r="F37" s="33">
        <f>Saisie!H20</f>
        <v>231</v>
      </c>
      <c r="G37" s="5">
        <f>Saisie!L20</f>
        <v>230</v>
      </c>
      <c r="H37" s="5">
        <f>Saisie!P20</f>
        <v>255</v>
      </c>
      <c r="I37" s="5">
        <f>Saisie!T20</f>
        <v>223</v>
      </c>
      <c r="J37" s="5">
        <f>Saisie!X20</f>
        <v>235</v>
      </c>
      <c r="K37" s="34">
        <f>Saisie!AB20</f>
        <v>241</v>
      </c>
      <c r="L37" s="61">
        <f>Saisie!H20+Saisie!L20+Saisie!P20+Saisie!T20+Saisie!X20+Saisie!AB20</f>
        <v>1415</v>
      </c>
      <c r="M37" s="62">
        <f t="shared" si="1"/>
        <v>471.6666666666667</v>
      </c>
      <c r="N37" s="63">
        <f>Saisie!H20+Saisie!L20+Saisie!P20+Saisie!T20+Saisie!X20+Saisie!AB20+Saisie!H21+Saisie!L21+Saisie!P21+Saisie!T21+Saisie!X21+Saisie!AB21</f>
        <v>3098</v>
      </c>
    </row>
    <row r="38" spans="1:14" ht="15" customHeight="1" thickBot="1">
      <c r="A38" s="18">
        <f>Saisie!A20</f>
        <v>10</v>
      </c>
      <c r="B38" s="18" t="str">
        <f>Saisie!B21</f>
        <v>CREIL 2</v>
      </c>
      <c r="C38" s="14" t="str">
        <f>Saisie!C21</f>
        <v>REMY Philippe</v>
      </c>
      <c r="D38" s="6" t="str">
        <f>Saisie!D21</f>
        <v>CARABINE</v>
      </c>
      <c r="E38" s="68"/>
      <c r="F38" s="35">
        <f>Saisie!H21</f>
        <v>280</v>
      </c>
      <c r="G38" s="7">
        <f>Saisie!L21</f>
        <v>273</v>
      </c>
      <c r="H38" s="7">
        <f>Saisie!P21</f>
        <v>284</v>
      </c>
      <c r="I38" s="7">
        <f>Saisie!T21</f>
        <v>279</v>
      </c>
      <c r="J38" s="7">
        <f>Saisie!X21</f>
        <v>282</v>
      </c>
      <c r="K38" s="36">
        <f>Saisie!AB21</f>
        <v>285</v>
      </c>
      <c r="L38" s="64">
        <f>Saisie!H21+Saisie!L21+Saisie!P21+Saisie!T21+Saisie!X21+Saisie!AB21</f>
        <v>1683</v>
      </c>
      <c r="M38" s="65">
        <f t="shared" si="1"/>
        <v>561</v>
      </c>
      <c r="N38" s="66">
        <f>Saisie!H20+Saisie!L20+Saisie!P20+Saisie!T20+Saisie!X20+Saisie!AB20+Saisie!H21+Saisie!L21+Saisie!P21+Saisie!T21+Saisie!X21+Saisie!AB21</f>
        <v>3098</v>
      </c>
    </row>
    <row r="39" spans="1:14" ht="15" customHeight="1" thickTop="1">
      <c r="A39" s="17">
        <f>Saisie!A44</f>
        <v>22</v>
      </c>
      <c r="B39" s="17" t="str">
        <f>Saisie!B44</f>
        <v>St QUENTIN 2</v>
      </c>
      <c r="C39" s="13" t="str">
        <f>Saisie!C44</f>
        <v>BERSILLON J.P.</v>
      </c>
      <c r="D39" s="4" t="str">
        <f>Saisie!D44</f>
        <v>PISTOLET</v>
      </c>
      <c r="E39" s="67"/>
      <c r="F39" s="33">
        <f>Saisie!H44</f>
        <v>246</v>
      </c>
      <c r="G39" s="5">
        <f>Saisie!L44</f>
        <v>255</v>
      </c>
      <c r="H39" s="5">
        <f>Saisie!P44</f>
        <v>243</v>
      </c>
      <c r="I39" s="5">
        <f>Saisie!T44</f>
        <v>248</v>
      </c>
      <c r="J39" s="5">
        <f>Saisie!X44</f>
        <v>253</v>
      </c>
      <c r="K39" s="34">
        <f>Saisie!AB44</f>
        <v>251</v>
      </c>
      <c r="L39" s="61">
        <f>Saisie!H44+Saisie!L44+Saisie!P44+Saisie!T44+Saisie!X44+Saisie!AB44</f>
        <v>1496</v>
      </c>
      <c r="M39" s="62">
        <f t="shared" si="1"/>
        <v>498.6666666666667</v>
      </c>
      <c r="N39" s="63">
        <f>Saisie!H44+Saisie!L44+Saisie!P44+Saisie!T44+Saisie!X44+Saisie!AB44+Saisie!H45+Saisie!L45+Saisie!P45+Saisie!T45+Saisie!X45+Saisie!AB45</f>
        <v>3089</v>
      </c>
    </row>
    <row r="40" spans="1:14" ht="15" customHeight="1" thickBot="1">
      <c r="A40" s="18">
        <f>Saisie!A44</f>
        <v>22</v>
      </c>
      <c r="B40" s="18" t="str">
        <f>Saisie!B45</f>
        <v>St QUENTIN 2</v>
      </c>
      <c r="C40" s="14" t="str">
        <f>Saisie!C45</f>
        <v>ETIENNE MAURICE</v>
      </c>
      <c r="D40" s="6" t="str">
        <f>Saisie!D45</f>
        <v>CARABINE</v>
      </c>
      <c r="E40" s="68"/>
      <c r="F40" s="35">
        <f>Saisie!H45</f>
        <v>263</v>
      </c>
      <c r="G40" s="7">
        <f>Saisie!L45</f>
        <v>261</v>
      </c>
      <c r="H40" s="7">
        <f>Saisie!P45</f>
        <v>269</v>
      </c>
      <c r="I40" s="7">
        <f>Saisie!T45</f>
        <v>268</v>
      </c>
      <c r="J40" s="7">
        <f>Saisie!X45</f>
        <v>266</v>
      </c>
      <c r="K40" s="36">
        <f>Saisie!AB45</f>
        <v>266</v>
      </c>
      <c r="L40" s="64">
        <f>Saisie!H45+Saisie!L45+Saisie!P45+Saisie!T45+Saisie!X45+Saisie!AB45</f>
        <v>1593</v>
      </c>
      <c r="M40" s="65">
        <f t="shared" si="1"/>
        <v>531</v>
      </c>
      <c r="N40" s="66">
        <f>Saisie!H44+Saisie!L44+Saisie!P44+Saisie!T44+Saisie!X44+Saisie!AB44+Saisie!H45+Saisie!L45+Saisie!P45+Saisie!T45+Saisie!X45+Saisie!AB45</f>
        <v>3089</v>
      </c>
    </row>
    <row r="41" spans="1:14" ht="15" customHeight="1" thickTop="1">
      <c r="A41" s="17">
        <f>Saisie!A48</f>
        <v>24</v>
      </c>
      <c r="B41" s="17" t="str">
        <f>Saisie!B48</f>
        <v>Margny-1</v>
      </c>
      <c r="C41" s="15" t="str">
        <f>Saisie!C48</f>
        <v>SIEUROS Arnauld</v>
      </c>
      <c r="D41" s="8" t="str">
        <f>Saisie!D48</f>
        <v>PISTOLET</v>
      </c>
      <c r="E41" s="69"/>
      <c r="F41" s="33">
        <f>Saisie!H48</f>
        <v>253</v>
      </c>
      <c r="G41" s="5">
        <f>Saisie!L48</f>
        <v>252</v>
      </c>
      <c r="H41" s="5">
        <f>Saisie!P48</f>
        <v>260</v>
      </c>
      <c r="I41" s="5">
        <f>Saisie!T48</f>
        <v>262</v>
      </c>
      <c r="J41" s="5">
        <f>Saisie!X48</f>
        <v>245</v>
      </c>
      <c r="K41" s="34">
        <f>Saisie!AB48</f>
        <v>258</v>
      </c>
      <c r="L41" s="61">
        <f>Saisie!H48+Saisie!L48+Saisie!P48+Saisie!T48+Saisie!X48+Saisie!AB48</f>
        <v>1530</v>
      </c>
      <c r="M41" s="62">
        <f t="shared" si="1"/>
        <v>510</v>
      </c>
      <c r="N41" s="63">
        <f>Saisie!H48+Saisie!L48+Saisie!P48+Saisie!T48+Saisie!X48+Saisie!AB48+Saisie!H49+Saisie!L49+Saisie!P49+Saisie!T49+Saisie!X49+Saisie!AB49</f>
        <v>3085</v>
      </c>
    </row>
    <row r="42" spans="1:14" ht="15" customHeight="1" thickBot="1">
      <c r="A42" s="18">
        <f>Saisie!A48</f>
        <v>24</v>
      </c>
      <c r="B42" s="18" t="str">
        <f>Saisie!B49</f>
        <v>Margny-1</v>
      </c>
      <c r="C42" s="16" t="str">
        <f>Saisie!C49</f>
        <v>NEVE Daniel</v>
      </c>
      <c r="D42" s="9" t="str">
        <f>Saisie!D49</f>
        <v>CARABINE</v>
      </c>
      <c r="E42" s="70"/>
      <c r="F42" s="35">
        <f>Saisie!H49</f>
        <v>262</v>
      </c>
      <c r="G42" s="7">
        <f>Saisie!L49</f>
        <v>257</v>
      </c>
      <c r="H42" s="7">
        <f>Saisie!P49</f>
        <v>266</v>
      </c>
      <c r="I42" s="7">
        <f>Saisie!T49</f>
        <v>265</v>
      </c>
      <c r="J42" s="7">
        <f>Saisie!X49</f>
        <v>259</v>
      </c>
      <c r="K42" s="36">
        <f>Saisie!AB49</f>
        <v>246</v>
      </c>
      <c r="L42" s="64">
        <f>Saisie!H49+Saisie!L49+Saisie!P49+Saisie!T49+Saisie!X49+Saisie!AB49</f>
        <v>1555</v>
      </c>
      <c r="M42" s="65">
        <f t="shared" si="1"/>
        <v>518.3333333333334</v>
      </c>
      <c r="N42" s="66">
        <f>Saisie!H48+Saisie!L48+Saisie!P48+Saisie!T48+Saisie!X48+Saisie!AB48+Saisie!H49+Saisie!L49+Saisie!P49+Saisie!T49+Saisie!X49+Saisie!AB49</f>
        <v>3085</v>
      </c>
    </row>
    <row r="43" spans="1:14" ht="15" customHeight="1" thickTop="1">
      <c r="A43" s="17">
        <f>Saisie!A56</f>
        <v>28</v>
      </c>
      <c r="B43" s="17" t="str">
        <f>Saisie!B56</f>
        <v>LE PERRAY 2</v>
      </c>
      <c r="C43" s="13" t="str">
        <f>Saisie!C56</f>
        <v>PINHEIRO SARAH</v>
      </c>
      <c r="D43" s="4" t="str">
        <f>Saisie!D56</f>
        <v>PISTOLET</v>
      </c>
      <c r="E43" s="67"/>
      <c r="F43" s="33">
        <f>Saisie!H56</f>
        <v>251</v>
      </c>
      <c r="G43" s="5">
        <f>Saisie!L56</f>
        <v>248</v>
      </c>
      <c r="H43" s="5">
        <f>Saisie!P56</f>
        <v>256</v>
      </c>
      <c r="I43" s="5">
        <f>Saisie!T56</f>
        <v>253</v>
      </c>
      <c r="J43" s="5">
        <f>Saisie!X56</f>
        <v>240</v>
      </c>
      <c r="K43" s="34">
        <f>Saisie!AB56</f>
        <v>258</v>
      </c>
      <c r="L43" s="61">
        <f>Saisie!H56+Saisie!L56+Saisie!P56+Saisie!T56+Saisie!X56+Saisie!AB56</f>
        <v>1506</v>
      </c>
      <c r="M43" s="62">
        <f t="shared" si="1"/>
        <v>502</v>
      </c>
      <c r="N43" s="63">
        <f>Saisie!H56+Saisie!L56+Saisie!P56+Saisie!T56+Saisie!X56+Saisie!AB56+Saisie!H57+Saisie!L57+Saisie!P57+Saisie!T57+Saisie!X57+Saisie!AB57</f>
        <v>3082</v>
      </c>
    </row>
    <row r="44" spans="1:14" ht="15" customHeight="1" thickBot="1">
      <c r="A44" s="18">
        <f>Saisie!A56</f>
        <v>28</v>
      </c>
      <c r="B44" s="18" t="str">
        <f>Saisie!B57</f>
        <v>LE PERRAY 2</v>
      </c>
      <c r="C44" s="14" t="str">
        <f>Saisie!C57</f>
        <v>OLIVEIRA EMELINE</v>
      </c>
      <c r="D44" s="6" t="str">
        <f>Saisie!D57</f>
        <v>CARABINE</v>
      </c>
      <c r="E44" s="68" t="s">
        <v>131</v>
      </c>
      <c r="F44" s="35">
        <f>Saisie!H57</f>
        <v>264</v>
      </c>
      <c r="G44" s="7">
        <f>Saisie!L57</f>
        <v>268</v>
      </c>
      <c r="H44" s="7">
        <f>Saisie!P57</f>
        <v>255</v>
      </c>
      <c r="I44" s="7">
        <f>Saisie!T57</f>
        <v>269</v>
      </c>
      <c r="J44" s="7">
        <f>Saisie!X57</f>
        <v>259</v>
      </c>
      <c r="K44" s="36">
        <f>Saisie!AB57</f>
        <v>261</v>
      </c>
      <c r="L44" s="64">
        <f>Saisie!H57+Saisie!L57+Saisie!P57+Saisie!T57+Saisie!X57+Saisie!AB57</f>
        <v>1576</v>
      </c>
      <c r="M44" s="65">
        <f t="shared" si="1"/>
        <v>525.3333333333334</v>
      </c>
      <c r="N44" s="66">
        <f>Saisie!H56+Saisie!L56+Saisie!P56+Saisie!T56+Saisie!X56+Saisie!AB56+Saisie!H57+Saisie!L57+Saisie!P57+Saisie!T57+Saisie!X57+Saisie!AB57</f>
        <v>3082</v>
      </c>
    </row>
    <row r="45" spans="1:14" ht="15" customHeight="1" thickTop="1">
      <c r="A45" s="19">
        <f>Saisie!A36</f>
        <v>18</v>
      </c>
      <c r="B45" s="19" t="str">
        <f>Saisie!B36</f>
        <v>GAT Choisy -L-Roy</v>
      </c>
      <c r="C45" s="13" t="str">
        <f>Saisie!C36</f>
        <v>HILLAIRE CHRISTINE</v>
      </c>
      <c r="D45" s="4" t="str">
        <f>Saisie!D36</f>
        <v>PISTOLET</v>
      </c>
      <c r="E45" s="67"/>
      <c r="F45" s="33">
        <f>Saisie!H36</f>
        <v>228</v>
      </c>
      <c r="G45" s="5">
        <f>Saisie!L36</f>
        <v>229</v>
      </c>
      <c r="H45" s="5">
        <f>Saisie!P36</f>
        <v>223</v>
      </c>
      <c r="I45" s="5">
        <f>Saisie!T36</f>
        <v>229</v>
      </c>
      <c r="J45" s="5">
        <f>Saisie!X36</f>
        <v>227</v>
      </c>
      <c r="K45" s="34">
        <f>Saisie!AB36</f>
        <v>254</v>
      </c>
      <c r="L45" s="61">
        <f>Saisie!H36+Saisie!L36+Saisie!P36+Saisie!T36+Saisie!X36+Saisie!AB36</f>
        <v>1390</v>
      </c>
      <c r="M45" s="62">
        <f t="shared" si="1"/>
        <v>463.3333333333333</v>
      </c>
      <c r="N45" s="63">
        <f>Saisie!H36+Saisie!L36+Saisie!P36+Saisie!T36+Saisie!X36+Saisie!AB36+Saisie!H37+Saisie!L37+Saisie!P37+Saisie!T37+Saisie!X37+Saisie!AB37</f>
        <v>3063</v>
      </c>
    </row>
    <row r="46" spans="1:14" ht="15" customHeight="1" thickBot="1">
      <c r="A46" s="20">
        <f>Saisie!A36</f>
        <v>18</v>
      </c>
      <c r="B46" s="20" t="str">
        <f>Saisie!B37</f>
        <v>GAT Choisy -L-Roy</v>
      </c>
      <c r="C46" s="14" t="str">
        <f>Saisie!C37</f>
        <v>HILLAIRE AGATHE</v>
      </c>
      <c r="D46" s="6" t="str">
        <f>Saisie!D37</f>
        <v>CARABINE</v>
      </c>
      <c r="E46" s="68" t="s">
        <v>132</v>
      </c>
      <c r="F46" s="35">
        <f>Saisie!H37</f>
        <v>277</v>
      </c>
      <c r="G46" s="7">
        <f>Saisie!L37</f>
        <v>274</v>
      </c>
      <c r="H46" s="7">
        <f>Saisie!P37</f>
        <v>278</v>
      </c>
      <c r="I46" s="7">
        <f>Saisie!T37</f>
        <v>282</v>
      </c>
      <c r="J46" s="7">
        <f>Saisie!X37</f>
        <v>290</v>
      </c>
      <c r="K46" s="36">
        <f>Saisie!AB37</f>
        <v>272</v>
      </c>
      <c r="L46" s="64">
        <f>Saisie!H37+Saisie!L37+Saisie!P37+Saisie!T37+Saisie!X37+Saisie!AB37</f>
        <v>1673</v>
      </c>
      <c r="M46" s="65">
        <f t="shared" si="1"/>
        <v>557.6666666666666</v>
      </c>
      <c r="N46" s="66">
        <f>Saisie!H36+Saisie!L36+Saisie!P36+Saisie!T36+Saisie!X36+Saisie!AB36+Saisie!H37+Saisie!L37+Saisie!P37+Saisie!T37+Saisie!X37+Saisie!AB37</f>
        <v>3063</v>
      </c>
    </row>
    <row r="47" spans="1:14" ht="15" customHeight="1" thickTop="1">
      <c r="A47" s="17">
        <f>Saisie!A50</f>
        <v>25</v>
      </c>
      <c r="B47" s="17" t="str">
        <f>Saisie!B50</f>
        <v>La Fere 1</v>
      </c>
      <c r="C47" s="13" t="str">
        <f>Saisie!C50</f>
        <v>LABAT LUCIEN</v>
      </c>
      <c r="D47" s="4" t="str">
        <f>Saisie!D50</f>
        <v>PISTOLET</v>
      </c>
      <c r="E47" s="67"/>
      <c r="F47" s="33">
        <f>Saisie!H50</f>
        <v>246</v>
      </c>
      <c r="G47" s="5">
        <f>Saisie!L50</f>
        <v>255</v>
      </c>
      <c r="H47" s="5">
        <f>Saisie!P50</f>
        <v>243</v>
      </c>
      <c r="I47" s="5">
        <f>Saisie!T50</f>
        <v>260</v>
      </c>
      <c r="J47" s="5">
        <f>Saisie!X50</f>
        <v>252</v>
      </c>
      <c r="K47" s="34">
        <f>Saisie!AB50</f>
        <v>251</v>
      </c>
      <c r="L47" s="61">
        <f>Saisie!H50+Saisie!L50+Saisie!P50+Saisie!T50+Saisie!X50+Saisie!AB50</f>
        <v>1507</v>
      </c>
      <c r="M47" s="62">
        <f t="shared" si="1"/>
        <v>502.3333333333333</v>
      </c>
      <c r="N47" s="63">
        <f>Saisie!H50+Saisie!L50+Saisie!P50+Saisie!T50+Saisie!X50+Saisie!AB50+Saisie!H51+Saisie!L51+Saisie!P51+Saisie!T51+Saisie!X51+Saisie!AB51</f>
        <v>3029</v>
      </c>
    </row>
    <row r="48" spans="1:14" ht="15" customHeight="1" thickBot="1">
      <c r="A48" s="18">
        <f>Saisie!A50</f>
        <v>25</v>
      </c>
      <c r="B48" s="18" t="str">
        <f>Saisie!B51</f>
        <v>La Fere 1</v>
      </c>
      <c r="C48" s="14" t="str">
        <f>Saisie!C51</f>
        <v>DESTREE MURIELLE</v>
      </c>
      <c r="D48" s="6" t="str">
        <f>Saisie!D51</f>
        <v>CARABINE</v>
      </c>
      <c r="E48" s="68"/>
      <c r="F48" s="35">
        <f>Saisie!H51</f>
        <v>262</v>
      </c>
      <c r="G48" s="7">
        <f>Saisie!L51</f>
        <v>251</v>
      </c>
      <c r="H48" s="7">
        <f>Saisie!P51</f>
        <v>250</v>
      </c>
      <c r="I48" s="7">
        <f>Saisie!T51</f>
        <v>251</v>
      </c>
      <c r="J48" s="7">
        <f>Saisie!X51</f>
        <v>249</v>
      </c>
      <c r="K48" s="36">
        <f>Saisie!AB51</f>
        <v>259</v>
      </c>
      <c r="L48" s="64">
        <f>Saisie!H51+Saisie!L51+Saisie!P51+Saisie!T51+Saisie!X51+Saisie!AB51</f>
        <v>1522</v>
      </c>
      <c r="M48" s="65">
        <f t="shared" si="1"/>
        <v>507.3333333333333</v>
      </c>
      <c r="N48" s="66">
        <f>Saisie!H50+Saisie!L50+Saisie!P50+Saisie!T50+Saisie!X50+Saisie!AB50+Saisie!H51+Saisie!L51+Saisie!P51+Saisie!T51+Saisie!X51+Saisie!AB51</f>
        <v>3029</v>
      </c>
    </row>
    <row r="49" spans="1:14" ht="15" customHeight="1" thickTop="1">
      <c r="A49" s="19">
        <f>Saisie!A14</f>
        <v>7</v>
      </c>
      <c r="B49" s="19" t="str">
        <f>Saisie!B14</f>
        <v>CREIL 4</v>
      </c>
      <c r="C49" s="13" t="str">
        <f>Saisie!C14</f>
        <v>MACHET Evelyne</v>
      </c>
      <c r="D49" s="4" t="str">
        <f>Saisie!D14</f>
        <v>PISTOLET</v>
      </c>
      <c r="E49" s="67"/>
      <c r="F49" s="33">
        <f>Saisie!H14</f>
        <v>228</v>
      </c>
      <c r="G49" s="5">
        <f>Saisie!L14</f>
        <v>239</v>
      </c>
      <c r="H49" s="5">
        <f>Saisie!P14</f>
        <v>223</v>
      </c>
      <c r="I49" s="5">
        <f>Saisie!T14</f>
        <v>227</v>
      </c>
      <c r="J49" s="5">
        <f>Saisie!X14</f>
        <v>254</v>
      </c>
      <c r="K49" s="34">
        <f>Saisie!AB14</f>
        <v>220</v>
      </c>
      <c r="L49" s="61">
        <f>Saisie!H14+Saisie!L14+Saisie!P14+Saisie!T14+Saisie!X14+Saisie!AB14</f>
        <v>1391</v>
      </c>
      <c r="M49" s="62">
        <f t="shared" si="1"/>
        <v>463.6666666666667</v>
      </c>
      <c r="N49" s="63">
        <f>Saisie!H14+Saisie!L14+Saisie!P14+Saisie!T14+Saisie!X14+Saisie!AB14+Saisie!H15+Saisie!L15+Saisie!P15+Saisie!T15+Saisie!X15+Saisie!AB15</f>
        <v>3020</v>
      </c>
    </row>
    <row r="50" spans="1:14" ht="15" customHeight="1" thickBot="1">
      <c r="A50" s="18">
        <f>Saisie!A14</f>
        <v>7</v>
      </c>
      <c r="B50" s="18" t="str">
        <f>Saisie!B15</f>
        <v>CREIL 4</v>
      </c>
      <c r="C50" s="14" t="str">
        <f>Saisie!C15</f>
        <v>RODRIGUES Alex</v>
      </c>
      <c r="D50" s="6" t="str">
        <f>Saisie!D15</f>
        <v>CARABINE</v>
      </c>
      <c r="E50" s="68"/>
      <c r="F50" s="35">
        <f>Saisie!H15</f>
        <v>265</v>
      </c>
      <c r="G50" s="7">
        <f>Saisie!L15</f>
        <v>277</v>
      </c>
      <c r="H50" s="7">
        <f>Saisie!P15</f>
        <v>269</v>
      </c>
      <c r="I50" s="7">
        <f>Saisie!T15</f>
        <v>267</v>
      </c>
      <c r="J50" s="7">
        <f>Saisie!X15</f>
        <v>276</v>
      </c>
      <c r="K50" s="36">
        <f>Saisie!AB15</f>
        <v>275</v>
      </c>
      <c r="L50" s="64">
        <f>Saisie!H15+Saisie!L15+Saisie!P15+Saisie!T15+Saisie!X15+Saisie!AB15</f>
        <v>1629</v>
      </c>
      <c r="M50" s="65">
        <f t="shared" si="1"/>
        <v>543</v>
      </c>
      <c r="N50" s="66">
        <f>Saisie!H14+Saisie!L14+Saisie!P14+Saisie!T14+Saisie!X14+Saisie!AB14+Saisie!H15+Saisie!L15+Saisie!P15+Saisie!T15+Saisie!X15+Saisie!AB15</f>
        <v>3020</v>
      </c>
    </row>
    <row r="51" spans="1:14" ht="15" customHeight="1" thickTop="1">
      <c r="A51" s="17">
        <f>Saisie!A32</f>
        <v>16</v>
      </c>
      <c r="B51" s="17" t="str">
        <f>Saisie!B32</f>
        <v>La Fere-2</v>
      </c>
      <c r="C51" s="13" t="str">
        <f>Saisie!C32</f>
        <v>MHUN MICHEL</v>
      </c>
      <c r="D51" s="4" t="str">
        <f>Saisie!D32</f>
        <v>PISTOLET</v>
      </c>
      <c r="E51" s="67"/>
      <c r="F51" s="33">
        <f>Saisie!H32</f>
        <v>255</v>
      </c>
      <c r="G51" s="5">
        <f>Saisie!L32</f>
        <v>250</v>
      </c>
      <c r="H51" s="5">
        <f>Saisie!P32</f>
        <v>251</v>
      </c>
      <c r="I51" s="5">
        <f>Saisie!T32</f>
        <v>260</v>
      </c>
      <c r="J51" s="5">
        <f>Saisie!X32</f>
        <v>254</v>
      </c>
      <c r="K51" s="34">
        <f>Saisie!AB32</f>
        <v>254</v>
      </c>
      <c r="L51" s="61">
        <f>Saisie!H32+Saisie!L32+Saisie!P32+Saisie!T32+Saisie!X32+Saisie!AB32</f>
        <v>1524</v>
      </c>
      <c r="M51" s="62">
        <f t="shared" si="1"/>
        <v>508</v>
      </c>
      <c r="N51" s="63">
        <f>Saisie!H32+Saisie!L32+Saisie!P32+Saisie!T32+Saisie!X32+Saisie!AB32+Saisie!H33+Saisie!L33+Saisie!P33+Saisie!T33+Saisie!X33+Saisie!AB33</f>
        <v>3013</v>
      </c>
    </row>
    <row r="52" spans="1:14" ht="15" customHeight="1" thickBot="1">
      <c r="A52" s="20">
        <f>Saisie!A32</f>
        <v>16</v>
      </c>
      <c r="B52" s="20" t="str">
        <f>Saisie!B33</f>
        <v>La Fere-2</v>
      </c>
      <c r="C52" s="14" t="str">
        <f>Saisie!C33</f>
        <v>MAZINGUE JEAN-MARIE</v>
      </c>
      <c r="D52" s="6" t="str">
        <f>Saisie!D33</f>
        <v>CARABINE</v>
      </c>
      <c r="E52" s="68"/>
      <c r="F52" s="35">
        <f>Saisie!H33</f>
        <v>257</v>
      </c>
      <c r="G52" s="7">
        <f>Saisie!L33</f>
        <v>237</v>
      </c>
      <c r="H52" s="7">
        <f>Saisie!P33</f>
        <v>255</v>
      </c>
      <c r="I52" s="7">
        <f>Saisie!T33</f>
        <v>264</v>
      </c>
      <c r="J52" s="7">
        <f>Saisie!X33</f>
        <v>227</v>
      </c>
      <c r="K52" s="36">
        <f>Saisie!AB33</f>
        <v>249</v>
      </c>
      <c r="L52" s="64">
        <f>Saisie!H33+Saisie!L33+Saisie!P33+Saisie!T33+Saisie!X33+Saisie!AB33</f>
        <v>1489</v>
      </c>
      <c r="M52" s="65">
        <f t="shared" si="1"/>
        <v>496.3333333333333</v>
      </c>
      <c r="N52" s="66">
        <f>Saisie!H32+Saisie!L32+Saisie!P32+Saisie!T32+Saisie!X32+Saisie!AB32+Saisie!H33+Saisie!L33+Saisie!P33+Saisie!T33+Saisie!X33+Saisie!AB33</f>
        <v>3013</v>
      </c>
    </row>
    <row r="53" spans="1:14" ht="15" customHeight="1" thickTop="1">
      <c r="A53" s="17">
        <f>Saisie!A2</f>
        <v>1</v>
      </c>
      <c r="B53" s="17" t="str">
        <f>Saisie!B2</f>
        <v>CREIL 1</v>
      </c>
      <c r="C53" s="13" t="str">
        <f>Saisie!C2</f>
        <v>LEBLANC Florence</v>
      </c>
      <c r="D53" s="4" t="str">
        <f>Saisie!D2</f>
        <v>PISTOLET</v>
      </c>
      <c r="E53" s="67"/>
      <c r="F53" s="33">
        <f>Saisie!H2</f>
        <v>237</v>
      </c>
      <c r="G53" s="5">
        <f>Saisie!L2</f>
        <v>235</v>
      </c>
      <c r="H53" s="5">
        <f>Saisie!P2</f>
        <v>242</v>
      </c>
      <c r="I53" s="5">
        <f>Saisie!T2</f>
        <v>233</v>
      </c>
      <c r="J53" s="5">
        <f>Saisie!X2</f>
        <v>242</v>
      </c>
      <c r="K53" s="34">
        <f>Saisie!AB2</f>
        <v>238</v>
      </c>
      <c r="L53" s="61">
        <f>Saisie!H2+Saisie!L2+Saisie!P2+Saisie!T2+Saisie!X2+Saisie!AB2</f>
        <v>1427</v>
      </c>
      <c r="M53" s="62">
        <f t="shared" si="1"/>
        <v>475.6666666666667</v>
      </c>
      <c r="N53" s="63">
        <f>Saisie!H2+Saisie!L2+Saisie!P2+Saisie!T2+Saisie!X2+Saisie!AB2+Saisie!H3+Saisie!L3+Saisie!P3+Saisie!T3+Saisie!X3+Saisie!AB3</f>
        <v>3000</v>
      </c>
    </row>
    <row r="54" spans="1:14" ht="15" customHeight="1" thickBot="1">
      <c r="A54" s="18">
        <f>Saisie!A2</f>
        <v>1</v>
      </c>
      <c r="B54" s="18" t="str">
        <f>Saisie!B3</f>
        <v>CREIL 1</v>
      </c>
      <c r="C54" s="14" t="str">
        <f>Saisie!C3</f>
        <v>NEUHART Eric</v>
      </c>
      <c r="D54" s="6" t="str">
        <f>Saisie!D3</f>
        <v>CARABINE</v>
      </c>
      <c r="E54" s="68"/>
      <c r="F54" s="35">
        <f>Saisie!H3</f>
        <v>267</v>
      </c>
      <c r="G54" s="7">
        <f>Saisie!L3</f>
        <v>263</v>
      </c>
      <c r="H54" s="7">
        <f>Saisie!P3</f>
        <v>265</v>
      </c>
      <c r="I54" s="7">
        <f>Saisie!T3</f>
        <v>267</v>
      </c>
      <c r="J54" s="7">
        <f>Saisie!X3</f>
        <v>247</v>
      </c>
      <c r="K54" s="36">
        <f>Saisie!AB3</f>
        <v>264</v>
      </c>
      <c r="L54" s="64">
        <f>Saisie!H3+Saisie!L3+Saisie!P3+Saisie!T3+Saisie!X3+Saisie!AB3</f>
        <v>1573</v>
      </c>
      <c r="M54" s="65">
        <f t="shared" si="1"/>
        <v>524.3333333333334</v>
      </c>
      <c r="N54" s="66">
        <f>Saisie!H2+Saisie!L2+Saisie!P2+Saisie!T2+Saisie!X2+Saisie!AB2+Saisie!H3+Saisie!L3+Saisie!P3+Saisie!T3+Saisie!X3+Saisie!AB3</f>
        <v>3000</v>
      </c>
    </row>
    <row r="55" spans="1:14" ht="15" customHeight="1" thickTop="1">
      <c r="A55" s="17">
        <f>Saisie!A22</f>
        <v>11</v>
      </c>
      <c r="B55" s="17" t="str">
        <f>Saisie!B22</f>
        <v>GUISE</v>
      </c>
      <c r="C55" s="13" t="str">
        <f>Saisie!C22</f>
        <v>LABEAU J.CLAUDE</v>
      </c>
      <c r="D55" s="4" t="str">
        <f>Saisie!D22</f>
        <v>PISTOLET</v>
      </c>
      <c r="E55" s="67"/>
      <c r="F55" s="33">
        <f>Saisie!H22</f>
        <v>254</v>
      </c>
      <c r="G55" s="5">
        <f>Saisie!L22</f>
        <v>252</v>
      </c>
      <c r="H55" s="5">
        <f>Saisie!P22</f>
        <v>255</v>
      </c>
      <c r="I55" s="5">
        <f>Saisie!T22</f>
        <v>254</v>
      </c>
      <c r="J55" s="5">
        <f>Saisie!X22</f>
        <v>253</v>
      </c>
      <c r="K55" s="34">
        <f>Saisie!AB22</f>
        <v>251</v>
      </c>
      <c r="L55" s="61">
        <f>Saisie!H22+Saisie!L22+Saisie!P22+Saisie!T22+Saisie!X22+Saisie!AB22</f>
        <v>1519</v>
      </c>
      <c r="M55" s="62">
        <f t="shared" si="1"/>
        <v>506.3333333333333</v>
      </c>
      <c r="N55" s="63">
        <f>Saisie!H22+Saisie!L22+Saisie!P22+Saisie!T22+Saisie!X22+Saisie!AB22+Saisie!H23+Saisie!L23+Saisie!P23+Saisie!T23+Saisie!X23+Saisie!AB23</f>
        <v>2927</v>
      </c>
    </row>
    <row r="56" spans="1:14" ht="15" customHeight="1" thickBot="1">
      <c r="A56" s="20">
        <f>Saisie!A22</f>
        <v>11</v>
      </c>
      <c r="B56" s="20" t="str">
        <f>Saisie!B23</f>
        <v>La Fere 3</v>
      </c>
      <c r="C56" s="14" t="str">
        <f>Saisie!C23</f>
        <v>OUDELET ASTRID</v>
      </c>
      <c r="D56" s="6" t="str">
        <f>Saisie!D23</f>
        <v>CARABINE</v>
      </c>
      <c r="E56" s="68"/>
      <c r="F56" s="35">
        <f>Saisie!H23</f>
        <v>239</v>
      </c>
      <c r="G56" s="7">
        <f>Saisie!L23</f>
        <v>236</v>
      </c>
      <c r="H56" s="7">
        <f>Saisie!P23</f>
        <v>249</v>
      </c>
      <c r="I56" s="7">
        <f>Saisie!T23</f>
        <v>241</v>
      </c>
      <c r="J56" s="7">
        <f>Saisie!X23</f>
        <v>218</v>
      </c>
      <c r="K56" s="36">
        <f>Saisie!AB23</f>
        <v>225</v>
      </c>
      <c r="L56" s="64">
        <f>Saisie!H23+Saisie!L23+Saisie!P23+Saisie!T23+Saisie!X23+Saisie!AB23</f>
        <v>1408</v>
      </c>
      <c r="M56" s="65">
        <f t="shared" si="1"/>
        <v>469.3333333333333</v>
      </c>
      <c r="N56" s="66">
        <f>Saisie!H22+Saisie!L22+Saisie!P22+Saisie!T22+Saisie!X22+Saisie!AB22+Saisie!H23+Saisie!L23+Saisie!P23+Saisie!T23+Saisie!X23+Saisie!AB23</f>
        <v>2927</v>
      </c>
    </row>
    <row r="57" spans="1:14" ht="15" customHeight="1" thickTop="1">
      <c r="A57" s="17">
        <f>Saisie!A38</f>
        <v>19</v>
      </c>
      <c r="B57" s="17" t="str">
        <f>Saisie!B38</f>
        <v>CREIL 10</v>
      </c>
      <c r="C57" s="13" t="str">
        <f>Saisie!C38</f>
        <v>DUVAL BERENGER</v>
      </c>
      <c r="D57" s="4" t="str">
        <f>Saisie!D38</f>
        <v>PISTOLET</v>
      </c>
      <c r="E57" s="67"/>
      <c r="F57" s="33">
        <f>Saisie!H38</f>
        <v>240</v>
      </c>
      <c r="G57" s="5">
        <f>Saisie!L38</f>
        <v>222</v>
      </c>
      <c r="H57" s="5">
        <f>Saisie!P38</f>
        <v>227</v>
      </c>
      <c r="I57" s="5">
        <f>Saisie!T38</f>
        <v>225</v>
      </c>
      <c r="J57" s="5">
        <f>Saisie!X38</f>
        <v>239</v>
      </c>
      <c r="K57" s="34">
        <f>Saisie!AB38</f>
        <v>218</v>
      </c>
      <c r="L57" s="61">
        <f>Saisie!H38+Saisie!L38+Saisie!P38+Saisie!T38+Saisie!X38+Saisie!AB38</f>
        <v>1371</v>
      </c>
      <c r="M57" s="62">
        <f t="shared" si="1"/>
        <v>457</v>
      </c>
      <c r="N57" s="63">
        <f>Saisie!H38+Saisie!L38+Saisie!P38+Saisie!T38+Saisie!X38+Saisie!AB38+Saisie!H39+Saisie!L39+Saisie!P39+Saisie!T39+Saisie!X39+Saisie!AB39</f>
        <v>2791</v>
      </c>
    </row>
    <row r="58" spans="1:14" ht="15" customHeight="1" thickBot="1">
      <c r="A58" s="18">
        <f>Saisie!A38</f>
        <v>19</v>
      </c>
      <c r="B58" s="18" t="str">
        <f>Saisie!B39</f>
        <v>CREIL 10</v>
      </c>
      <c r="C58" s="14" t="str">
        <f>Saisie!C39</f>
        <v>RICHARD PIERRE</v>
      </c>
      <c r="D58" s="6" t="str">
        <f>Saisie!D39</f>
        <v>CARABINE</v>
      </c>
      <c r="E58" s="68"/>
      <c r="F58" s="35">
        <f>Saisie!H39</f>
        <v>225</v>
      </c>
      <c r="G58" s="7">
        <f>Saisie!L39</f>
        <v>246</v>
      </c>
      <c r="H58" s="7">
        <f>Saisie!P39</f>
        <v>248</v>
      </c>
      <c r="I58" s="7">
        <f>Saisie!T39</f>
        <v>234</v>
      </c>
      <c r="J58" s="7">
        <f>Saisie!X39</f>
        <v>224</v>
      </c>
      <c r="K58" s="36">
        <f>Saisie!AB39</f>
        <v>243</v>
      </c>
      <c r="L58" s="64">
        <f>Saisie!H39+Saisie!L39+Saisie!P39+Saisie!T39+Saisie!X39+Saisie!AB39</f>
        <v>1420</v>
      </c>
      <c r="M58" s="65">
        <f t="shared" si="1"/>
        <v>473.3333333333333</v>
      </c>
      <c r="N58" s="66">
        <f>Saisie!H38+Saisie!L38+Saisie!P38+Saisie!T38+Saisie!X38+Saisie!AB38+Saisie!H39+Saisie!L39+Saisie!P39+Saisie!T39+Saisie!X39+Saisie!AB39</f>
        <v>2791</v>
      </c>
    </row>
    <row r="59" spans="1:14" ht="15" customHeight="1" thickTop="1">
      <c r="A59" s="17">
        <f>Saisie!A40</f>
        <v>20</v>
      </c>
      <c r="B59" s="17" t="str">
        <f>Saisie!B40</f>
        <v>CREIL 7</v>
      </c>
      <c r="C59" s="13" t="str">
        <f>Saisie!C40</f>
        <v>FROMENTIN GUILLAUME</v>
      </c>
      <c r="D59" s="4" t="str">
        <f>Saisie!D40</f>
        <v>PISTOLET</v>
      </c>
      <c r="E59" s="67" t="s">
        <v>133</v>
      </c>
      <c r="F59" s="33">
        <f>Saisie!H40</f>
        <v>186</v>
      </c>
      <c r="G59" s="5">
        <f>Saisie!L40</f>
        <v>197</v>
      </c>
      <c r="H59" s="5">
        <f>Saisie!P40</f>
        <v>212</v>
      </c>
      <c r="I59" s="5">
        <f>Saisie!T40</f>
        <v>185</v>
      </c>
      <c r="J59" s="5">
        <f>Saisie!X40</f>
        <v>196</v>
      </c>
      <c r="K59" s="34">
        <f>Saisie!AB40</f>
        <v>201</v>
      </c>
      <c r="L59" s="61">
        <f>Saisie!H40+Saisie!L40+Saisie!P40+Saisie!T40+Saisie!X40+Saisie!AB40</f>
        <v>1177</v>
      </c>
      <c r="M59" s="62">
        <f t="shared" si="1"/>
        <v>392.3333333333333</v>
      </c>
      <c r="N59" s="63">
        <f>Saisie!H40+Saisie!L40+Saisie!P40+Saisie!T40+Saisie!X40+Saisie!AB40+Saisie!H41+Saisie!L41+Saisie!P41+Saisie!T41+Saisie!X41+Saisie!AB41</f>
        <v>2383</v>
      </c>
    </row>
    <row r="60" spans="1:14" ht="15" customHeight="1" thickBot="1">
      <c r="A60" s="18">
        <f>Saisie!A40</f>
        <v>20</v>
      </c>
      <c r="B60" s="18" t="str">
        <f>Saisie!B41</f>
        <v>CREIL 7</v>
      </c>
      <c r="C60" s="14" t="str">
        <f>Saisie!C41</f>
        <v>DELEBARE SAMI</v>
      </c>
      <c r="D60" s="6" t="str">
        <f>Saisie!D41</f>
        <v>CARABINE</v>
      </c>
      <c r="E60" s="68" t="s">
        <v>134</v>
      </c>
      <c r="F60" s="35">
        <f>Saisie!H41</f>
        <v>210</v>
      </c>
      <c r="G60" s="7">
        <f>Saisie!L41</f>
        <v>190</v>
      </c>
      <c r="H60" s="7">
        <f>Saisie!P41</f>
        <v>218</v>
      </c>
      <c r="I60" s="7">
        <f>Saisie!T41</f>
        <v>194</v>
      </c>
      <c r="J60" s="7">
        <f>Saisie!X41</f>
        <v>178</v>
      </c>
      <c r="K60" s="36">
        <f>Saisie!AB41</f>
        <v>216</v>
      </c>
      <c r="L60" s="64">
        <f>Saisie!H41+Saisie!L41+Saisie!P41+Saisie!T41+Saisie!X41+Saisie!AB41</f>
        <v>1206</v>
      </c>
      <c r="M60" s="65">
        <f t="shared" si="1"/>
        <v>402</v>
      </c>
      <c r="N60" s="66">
        <f>Saisie!H40+Saisie!L40+Saisie!P40+Saisie!T40+Saisie!X40+Saisie!AB40+Saisie!H41+Saisie!L41+Saisie!P41+Saisie!T41+Saisie!X41+Saisie!AB41</f>
        <v>2383</v>
      </c>
    </row>
    <row r="61" spans="1:14" ht="15" customHeight="1" thickBot="1" thickTop="1">
      <c r="A61" s="19">
        <f>Saisie!A18</f>
        <v>9</v>
      </c>
      <c r="B61" s="19" t="str">
        <f>Saisie!B18</f>
        <v>La Fere 4</v>
      </c>
      <c r="C61" s="13" t="str">
        <f>Saisie!C18</f>
        <v>EDANGE GERARD</v>
      </c>
      <c r="D61" s="4" t="str">
        <f>Saisie!D18</f>
        <v>PISTOLET</v>
      </c>
      <c r="E61" s="67"/>
      <c r="F61" s="33">
        <f>Saisie!H18</f>
        <v>198</v>
      </c>
      <c r="G61" s="5">
        <f>Saisie!L18</f>
        <v>222</v>
      </c>
      <c r="H61" s="5">
        <f>Saisie!P18</f>
        <v>191</v>
      </c>
      <c r="I61" s="5">
        <f>Saisie!T18</f>
        <v>216</v>
      </c>
      <c r="J61" s="5">
        <f>Saisie!X18</f>
        <v>223</v>
      </c>
      <c r="K61" s="34">
        <f>Saisie!AB18</f>
        <v>213</v>
      </c>
      <c r="L61" s="61">
        <f>Saisie!H18+Saisie!L18+Saisie!P18+Saisie!T18+Saisie!X18+Saisie!AB18</f>
        <v>1263</v>
      </c>
      <c r="M61" s="62">
        <f t="shared" si="1"/>
        <v>421</v>
      </c>
      <c r="N61" s="63">
        <f>Saisie!H18+Saisie!L18+Saisie!P18+Saisie!T18+Saisie!X18+Saisie!AB18+Saisie!H19+Saisie!L19+Saisie!P19+Saisie!T19+Saisie!X19+Saisie!AB19</f>
        <v>2273</v>
      </c>
    </row>
    <row r="62" spans="1:14" ht="15" customHeight="1" thickBot="1" thickTop="1">
      <c r="A62" s="18">
        <f>Saisie!A18</f>
        <v>9</v>
      </c>
      <c r="B62" s="18" t="str">
        <f>Saisie!B19</f>
        <v>La Fere 4</v>
      </c>
      <c r="C62" s="14" t="str">
        <f>Saisie!C19</f>
        <v>EDANGE JUSTINE</v>
      </c>
      <c r="D62" s="6" t="str">
        <f>Saisie!D19</f>
        <v>CARABINE</v>
      </c>
      <c r="E62" s="68"/>
      <c r="F62" s="35">
        <f>Saisie!H19</f>
        <v>157</v>
      </c>
      <c r="G62" s="7">
        <f>Saisie!L19</f>
        <v>143</v>
      </c>
      <c r="H62" s="7">
        <f>Saisie!P19</f>
        <v>173</v>
      </c>
      <c r="I62" s="5">
        <f>Saisie!T19</f>
        <v>169</v>
      </c>
      <c r="J62" s="7">
        <f>Saisie!X19</f>
        <v>191</v>
      </c>
      <c r="K62" s="36">
        <f>Saisie!AB19</f>
        <v>177</v>
      </c>
      <c r="L62" s="64">
        <f>Saisie!H19+Saisie!L19+Saisie!P19+Saisie!T19+Saisie!X19+Saisie!AB19</f>
        <v>1010</v>
      </c>
      <c r="M62" s="65">
        <f t="shared" si="1"/>
        <v>336.6666666666667</v>
      </c>
      <c r="N62" s="66">
        <f>Saisie!H18+Saisie!L18+Saisie!P18+Saisie!T18+Saisie!X18+Saisie!AB18+Saisie!H19+Saisie!L19+Saisie!P19+Saisie!T19+Saisie!X19+Saisie!AB19</f>
        <v>2273</v>
      </c>
    </row>
    <row r="63" ht="13.5" thickTop="1"/>
  </sheetData>
  <sheetProtection/>
  <autoFilter ref="A2:N62"/>
  <mergeCells count="1">
    <mergeCell ref="A1:N1"/>
  </mergeCells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B61"/>
  <sheetViews>
    <sheetView showZeros="0" zoomScalePageLayoutView="0" workbookViewId="0" topLeftCell="A18">
      <selection activeCell="AB11" sqref="AB11"/>
    </sheetView>
  </sheetViews>
  <sheetFormatPr defaultColWidth="11.421875" defaultRowHeight="12.75"/>
  <cols>
    <col min="1" max="1" width="7.28125" style="0" bestFit="1" customWidth="1"/>
    <col min="2" max="2" width="21.28125" style="0" bestFit="1" customWidth="1"/>
    <col min="3" max="3" width="24.421875" style="0" bestFit="1" customWidth="1"/>
    <col min="4" max="4" width="11.421875" style="0" bestFit="1" customWidth="1"/>
    <col min="5" max="7" width="3.7109375" style="22" hidden="1" customWidth="1"/>
    <col min="8" max="8" width="4.7109375" style="32" customWidth="1"/>
    <col min="9" max="11" width="3.7109375" style="22" hidden="1" customWidth="1"/>
    <col min="12" max="12" width="4.7109375" style="32" customWidth="1"/>
    <col min="13" max="15" width="3.7109375" style="22" customWidth="1"/>
    <col min="16" max="16" width="4.7109375" style="32" customWidth="1"/>
    <col min="17" max="19" width="3.7109375" style="22" customWidth="1"/>
    <col min="20" max="20" width="4.7109375" style="32" customWidth="1"/>
    <col min="21" max="23" width="3.7109375" style="22" customWidth="1"/>
    <col min="24" max="24" width="5.7109375" style="32" customWidth="1"/>
    <col min="25" max="26" width="3.7109375" style="22" customWidth="1"/>
    <col min="27" max="27" width="4.28125" style="22" customWidth="1"/>
    <col min="28" max="28" width="5.7109375" style="32" customWidth="1"/>
  </cols>
  <sheetData>
    <row r="1" spans="1:28" ht="15" customHeight="1" thickBot="1" thickTop="1">
      <c r="A1" s="49" t="s">
        <v>15</v>
      </c>
      <c r="B1" s="49" t="s">
        <v>3</v>
      </c>
      <c r="C1" s="49" t="s">
        <v>5</v>
      </c>
      <c r="D1" s="49" t="s">
        <v>0</v>
      </c>
      <c r="E1" s="46"/>
      <c r="F1" s="47"/>
      <c r="G1" s="48"/>
      <c r="H1" s="49" t="s">
        <v>20</v>
      </c>
      <c r="I1" s="46"/>
      <c r="J1" s="47"/>
      <c r="K1" s="48"/>
      <c r="L1" s="49" t="s">
        <v>21</v>
      </c>
      <c r="M1" s="46"/>
      <c r="N1" s="47"/>
      <c r="O1" s="48"/>
      <c r="P1" s="49" t="s">
        <v>22</v>
      </c>
      <c r="Q1" s="46"/>
      <c r="R1" s="47"/>
      <c r="S1" s="48"/>
      <c r="T1" s="49" t="s">
        <v>23</v>
      </c>
      <c r="U1" s="46"/>
      <c r="V1" s="47"/>
      <c r="W1" s="48"/>
      <c r="X1" s="49" t="s">
        <v>24</v>
      </c>
      <c r="Y1" s="46"/>
      <c r="Z1" s="47"/>
      <c r="AA1" s="48"/>
      <c r="AB1" s="49" t="s">
        <v>25</v>
      </c>
    </row>
    <row r="2" spans="1:28" ht="15" customHeight="1" thickTop="1">
      <c r="A2" s="88">
        <v>1</v>
      </c>
      <c r="B2" s="17" t="s">
        <v>6</v>
      </c>
      <c r="C2" s="13" t="s">
        <v>29</v>
      </c>
      <c r="D2" s="29" t="s">
        <v>1</v>
      </c>
      <c r="E2" s="54">
        <v>83</v>
      </c>
      <c r="F2" s="55">
        <v>77</v>
      </c>
      <c r="G2" s="56">
        <v>77</v>
      </c>
      <c r="H2" s="31">
        <f aca="true" t="shared" si="0" ref="H2:H61">SUM(E2:G2)</f>
        <v>237</v>
      </c>
      <c r="I2" s="54">
        <v>76</v>
      </c>
      <c r="J2" s="55">
        <v>80</v>
      </c>
      <c r="K2" s="56">
        <v>79</v>
      </c>
      <c r="L2" s="31">
        <f>SUM(I2:K2)</f>
        <v>235</v>
      </c>
      <c r="M2" s="54">
        <v>84</v>
      </c>
      <c r="N2" s="55">
        <v>76</v>
      </c>
      <c r="O2" s="56">
        <v>82</v>
      </c>
      <c r="P2" s="31">
        <f>SUM(M2:O2)</f>
        <v>242</v>
      </c>
      <c r="Q2" s="54">
        <v>77</v>
      </c>
      <c r="R2" s="55">
        <v>78</v>
      </c>
      <c r="S2" s="56">
        <v>78</v>
      </c>
      <c r="T2" s="31">
        <f>SUM(Q2:S2)</f>
        <v>233</v>
      </c>
      <c r="U2" s="54">
        <v>85</v>
      </c>
      <c r="V2" s="55">
        <v>79</v>
      </c>
      <c r="W2" s="56">
        <v>78</v>
      </c>
      <c r="X2" s="31">
        <f>SUM(U2:W2)</f>
        <v>242</v>
      </c>
      <c r="Y2" s="54">
        <v>75</v>
      </c>
      <c r="Z2" s="55">
        <v>80</v>
      </c>
      <c r="AA2" s="56">
        <v>83</v>
      </c>
      <c r="AB2" s="31">
        <f>SUM(Y2:AA2)</f>
        <v>238</v>
      </c>
    </row>
    <row r="3" spans="1:28" ht="15" customHeight="1" thickBot="1">
      <c r="A3" s="89"/>
      <c r="B3" s="18" t="s">
        <v>6</v>
      </c>
      <c r="C3" s="14" t="s">
        <v>30</v>
      </c>
      <c r="D3" s="30" t="s">
        <v>2</v>
      </c>
      <c r="E3" s="53">
        <v>89</v>
      </c>
      <c r="F3" s="57">
        <v>92</v>
      </c>
      <c r="G3" s="58">
        <v>86</v>
      </c>
      <c r="H3" s="37">
        <f t="shared" si="0"/>
        <v>267</v>
      </c>
      <c r="I3" s="53">
        <v>88</v>
      </c>
      <c r="J3" s="57">
        <v>87</v>
      </c>
      <c r="K3" s="58">
        <v>88</v>
      </c>
      <c r="L3" s="37">
        <f aca="true" t="shared" si="1" ref="L3:L61">SUM(I3:K3)</f>
        <v>263</v>
      </c>
      <c r="M3" s="53">
        <v>89</v>
      </c>
      <c r="N3" s="57">
        <v>87</v>
      </c>
      <c r="O3" s="58">
        <v>89</v>
      </c>
      <c r="P3" s="37">
        <f aca="true" t="shared" si="2" ref="P3:P61">SUM(M3:O3)</f>
        <v>265</v>
      </c>
      <c r="Q3" s="53">
        <v>86</v>
      </c>
      <c r="R3" s="57">
        <v>95</v>
      </c>
      <c r="S3" s="58">
        <v>86</v>
      </c>
      <c r="T3" s="37">
        <f aca="true" t="shared" si="3" ref="T3:T61">SUM(Q3:S3)</f>
        <v>267</v>
      </c>
      <c r="U3" s="53">
        <v>79</v>
      </c>
      <c r="V3" s="57">
        <v>81</v>
      </c>
      <c r="W3" s="58">
        <v>87</v>
      </c>
      <c r="X3" s="37">
        <f aca="true" t="shared" si="4" ref="X3:X61">SUM(U3:W3)</f>
        <v>247</v>
      </c>
      <c r="Y3" s="53">
        <v>88</v>
      </c>
      <c r="Z3" s="57">
        <v>86</v>
      </c>
      <c r="AA3" s="58">
        <v>90</v>
      </c>
      <c r="AB3" s="37">
        <f aca="true" t="shared" si="5" ref="AB3:AB61">SUM(Y3:AA3)</f>
        <v>264</v>
      </c>
    </row>
    <row r="4" spans="1:28" ht="15" customHeight="1" thickTop="1">
      <c r="A4" s="88">
        <v>2</v>
      </c>
      <c r="B4" s="17" t="s">
        <v>31</v>
      </c>
      <c r="C4" s="13" t="s">
        <v>32</v>
      </c>
      <c r="D4" s="4" t="s">
        <v>1</v>
      </c>
      <c r="E4" s="54">
        <v>87</v>
      </c>
      <c r="F4" s="55">
        <v>95</v>
      </c>
      <c r="G4" s="56">
        <v>91</v>
      </c>
      <c r="H4" s="31">
        <f t="shared" si="0"/>
        <v>273</v>
      </c>
      <c r="I4" s="54">
        <v>95</v>
      </c>
      <c r="J4" s="55">
        <v>90</v>
      </c>
      <c r="K4" s="56">
        <v>85</v>
      </c>
      <c r="L4" s="31">
        <f t="shared" si="1"/>
        <v>270</v>
      </c>
      <c r="M4" s="54">
        <v>88</v>
      </c>
      <c r="N4" s="55">
        <v>89</v>
      </c>
      <c r="O4" s="56">
        <v>95</v>
      </c>
      <c r="P4" s="31">
        <f t="shared" si="2"/>
        <v>272</v>
      </c>
      <c r="Q4" s="54">
        <v>90</v>
      </c>
      <c r="R4" s="55">
        <v>91</v>
      </c>
      <c r="S4" s="56">
        <v>93</v>
      </c>
      <c r="T4" s="31">
        <f t="shared" si="3"/>
        <v>274</v>
      </c>
      <c r="U4" s="54">
        <v>90</v>
      </c>
      <c r="V4" s="55">
        <v>89</v>
      </c>
      <c r="W4" s="56">
        <v>88</v>
      </c>
      <c r="X4" s="31">
        <f t="shared" si="4"/>
        <v>267</v>
      </c>
      <c r="Y4" s="54">
        <v>90</v>
      </c>
      <c r="Z4" s="55">
        <v>93</v>
      </c>
      <c r="AA4" s="56">
        <v>88</v>
      </c>
      <c r="AB4" s="31">
        <f t="shared" si="5"/>
        <v>271</v>
      </c>
    </row>
    <row r="5" spans="1:28" ht="15" customHeight="1" thickBot="1">
      <c r="A5" s="89"/>
      <c r="B5" s="18" t="s">
        <v>33</v>
      </c>
      <c r="C5" s="14" t="s">
        <v>34</v>
      </c>
      <c r="D5" s="6" t="s">
        <v>2</v>
      </c>
      <c r="E5" s="53">
        <v>84</v>
      </c>
      <c r="F5" s="57">
        <v>91</v>
      </c>
      <c r="G5" s="58">
        <v>87</v>
      </c>
      <c r="H5" s="37">
        <f t="shared" si="0"/>
        <v>262</v>
      </c>
      <c r="I5" s="53">
        <v>88</v>
      </c>
      <c r="J5" s="57">
        <v>87</v>
      </c>
      <c r="K5" s="58">
        <v>87</v>
      </c>
      <c r="L5" s="37">
        <f t="shared" si="1"/>
        <v>262</v>
      </c>
      <c r="M5" s="53">
        <v>81</v>
      </c>
      <c r="N5" s="57">
        <v>90</v>
      </c>
      <c r="O5" s="58">
        <v>84</v>
      </c>
      <c r="P5" s="37">
        <f t="shared" si="2"/>
        <v>255</v>
      </c>
      <c r="Q5" s="53">
        <v>90</v>
      </c>
      <c r="R5" s="57">
        <v>87</v>
      </c>
      <c r="S5" s="58">
        <v>85</v>
      </c>
      <c r="T5" s="37">
        <f t="shared" si="3"/>
        <v>262</v>
      </c>
      <c r="U5" s="53">
        <v>89</v>
      </c>
      <c r="V5" s="57">
        <v>86</v>
      </c>
      <c r="W5" s="58">
        <v>89</v>
      </c>
      <c r="X5" s="37">
        <f t="shared" si="4"/>
        <v>264</v>
      </c>
      <c r="Y5" s="53">
        <v>81</v>
      </c>
      <c r="Z5" s="57">
        <v>85</v>
      </c>
      <c r="AA5" s="58">
        <v>87</v>
      </c>
      <c r="AB5" s="37">
        <f t="shared" si="5"/>
        <v>253</v>
      </c>
    </row>
    <row r="6" spans="1:28" ht="15" customHeight="1" thickTop="1">
      <c r="A6" s="88">
        <v>3</v>
      </c>
      <c r="B6" s="19" t="s">
        <v>118</v>
      </c>
      <c r="C6" s="13" t="s">
        <v>35</v>
      </c>
      <c r="D6" s="4" t="s">
        <v>1</v>
      </c>
      <c r="E6" s="54">
        <v>82</v>
      </c>
      <c r="F6" s="55">
        <v>74</v>
      </c>
      <c r="G6" s="56">
        <v>87</v>
      </c>
      <c r="H6" s="31">
        <f t="shared" si="0"/>
        <v>243</v>
      </c>
      <c r="I6" s="54">
        <v>88</v>
      </c>
      <c r="J6" s="55">
        <v>86</v>
      </c>
      <c r="K6" s="56">
        <v>77</v>
      </c>
      <c r="L6" s="31">
        <f>SUM(I6:K6)</f>
        <v>251</v>
      </c>
      <c r="M6" s="54">
        <v>83</v>
      </c>
      <c r="N6" s="55">
        <v>86</v>
      </c>
      <c r="O6" s="56">
        <v>79</v>
      </c>
      <c r="P6" s="31">
        <f>SUM(M6:O6)</f>
        <v>248</v>
      </c>
      <c r="Q6" s="54">
        <v>79</v>
      </c>
      <c r="R6" s="55">
        <v>81</v>
      </c>
      <c r="S6" s="56">
        <v>86</v>
      </c>
      <c r="T6" s="31">
        <f>SUM(Q6:S6)</f>
        <v>246</v>
      </c>
      <c r="U6" s="54">
        <v>87</v>
      </c>
      <c r="V6" s="55">
        <v>81</v>
      </c>
      <c r="W6" s="56">
        <v>84</v>
      </c>
      <c r="X6" s="31">
        <f>SUM(U6:W6)</f>
        <v>252</v>
      </c>
      <c r="Y6" s="54">
        <v>88</v>
      </c>
      <c r="Z6" s="55">
        <v>83</v>
      </c>
      <c r="AA6" s="56">
        <v>88</v>
      </c>
      <c r="AB6" s="31">
        <f>SUM(Y6:AA6)</f>
        <v>259</v>
      </c>
    </row>
    <row r="7" spans="1:28" ht="15" customHeight="1" thickBot="1">
      <c r="A7" s="89"/>
      <c r="B7" s="20" t="s">
        <v>118</v>
      </c>
      <c r="C7" s="14" t="s">
        <v>36</v>
      </c>
      <c r="D7" s="6" t="s">
        <v>2</v>
      </c>
      <c r="E7" s="53">
        <v>91</v>
      </c>
      <c r="F7" s="57">
        <v>86</v>
      </c>
      <c r="G7" s="58">
        <v>92</v>
      </c>
      <c r="H7" s="37">
        <f t="shared" si="0"/>
        <v>269</v>
      </c>
      <c r="I7" s="53">
        <v>93</v>
      </c>
      <c r="J7" s="57">
        <v>90</v>
      </c>
      <c r="K7" s="58">
        <v>96</v>
      </c>
      <c r="L7" s="37">
        <f t="shared" si="1"/>
        <v>279</v>
      </c>
      <c r="M7" s="53">
        <v>93</v>
      </c>
      <c r="N7" s="57">
        <v>91</v>
      </c>
      <c r="O7" s="58">
        <v>92</v>
      </c>
      <c r="P7" s="37">
        <f t="shared" si="2"/>
        <v>276</v>
      </c>
      <c r="Q7" s="53">
        <v>92</v>
      </c>
      <c r="R7" s="57">
        <v>92</v>
      </c>
      <c r="S7" s="58">
        <v>91</v>
      </c>
      <c r="T7" s="37">
        <f t="shared" si="3"/>
        <v>275</v>
      </c>
      <c r="U7" s="53">
        <v>92</v>
      </c>
      <c r="V7" s="57">
        <v>95</v>
      </c>
      <c r="W7" s="58">
        <v>86</v>
      </c>
      <c r="X7" s="37">
        <f t="shared" si="4"/>
        <v>273</v>
      </c>
      <c r="Y7" s="53">
        <v>91</v>
      </c>
      <c r="Z7" s="57">
        <v>91</v>
      </c>
      <c r="AA7" s="58">
        <v>95</v>
      </c>
      <c r="AB7" s="37">
        <f t="shared" si="5"/>
        <v>277</v>
      </c>
    </row>
    <row r="8" spans="1:28" ht="15" customHeight="1" thickTop="1">
      <c r="A8" s="88">
        <v>4</v>
      </c>
      <c r="B8" s="17" t="s">
        <v>8</v>
      </c>
      <c r="C8" s="13" t="s">
        <v>38</v>
      </c>
      <c r="D8" s="4" t="s">
        <v>1</v>
      </c>
      <c r="E8" s="54">
        <v>88</v>
      </c>
      <c r="F8" s="55">
        <v>90</v>
      </c>
      <c r="G8" s="56">
        <v>92</v>
      </c>
      <c r="H8" s="31">
        <f t="shared" si="0"/>
        <v>270</v>
      </c>
      <c r="I8" s="54">
        <v>94</v>
      </c>
      <c r="J8" s="55">
        <v>90</v>
      </c>
      <c r="K8" s="56">
        <v>88</v>
      </c>
      <c r="L8" s="31">
        <f t="shared" si="1"/>
        <v>272</v>
      </c>
      <c r="M8" s="54">
        <v>90</v>
      </c>
      <c r="N8" s="55">
        <v>90</v>
      </c>
      <c r="O8" s="56">
        <v>90</v>
      </c>
      <c r="P8" s="31">
        <f t="shared" si="2"/>
        <v>270</v>
      </c>
      <c r="Q8" s="54">
        <v>90</v>
      </c>
      <c r="R8" s="55">
        <v>90</v>
      </c>
      <c r="S8" s="56">
        <v>93</v>
      </c>
      <c r="T8" s="31">
        <f t="shared" si="3"/>
        <v>273</v>
      </c>
      <c r="U8" s="54">
        <v>95</v>
      </c>
      <c r="V8" s="55">
        <v>89</v>
      </c>
      <c r="W8" s="56">
        <v>93</v>
      </c>
      <c r="X8" s="31">
        <f t="shared" si="4"/>
        <v>277</v>
      </c>
      <c r="Y8" s="54">
        <v>91</v>
      </c>
      <c r="Z8" s="55">
        <v>84</v>
      </c>
      <c r="AA8" s="56">
        <v>92</v>
      </c>
      <c r="AB8" s="31">
        <f t="shared" si="5"/>
        <v>267</v>
      </c>
    </row>
    <row r="9" spans="1:28" ht="15" customHeight="1" thickBot="1">
      <c r="A9" s="89"/>
      <c r="B9" s="18" t="s">
        <v>8</v>
      </c>
      <c r="C9" s="14" t="s">
        <v>39</v>
      </c>
      <c r="D9" s="6" t="s">
        <v>2</v>
      </c>
      <c r="E9" s="53">
        <v>91</v>
      </c>
      <c r="F9" s="57">
        <v>90</v>
      </c>
      <c r="G9" s="58">
        <v>94</v>
      </c>
      <c r="H9" s="37">
        <f t="shared" si="0"/>
        <v>275</v>
      </c>
      <c r="I9" s="53">
        <v>93</v>
      </c>
      <c r="J9" s="57">
        <v>89</v>
      </c>
      <c r="K9" s="58">
        <v>88</v>
      </c>
      <c r="L9" s="37">
        <f t="shared" si="1"/>
        <v>270</v>
      </c>
      <c r="M9" s="53">
        <v>92</v>
      </c>
      <c r="N9" s="57">
        <v>93</v>
      </c>
      <c r="O9" s="58">
        <v>88</v>
      </c>
      <c r="P9" s="37">
        <f t="shared" si="2"/>
        <v>273</v>
      </c>
      <c r="Q9" s="53">
        <v>92</v>
      </c>
      <c r="R9" s="57">
        <v>96</v>
      </c>
      <c r="S9" s="58">
        <v>92</v>
      </c>
      <c r="T9" s="37">
        <f t="shared" si="3"/>
        <v>280</v>
      </c>
      <c r="U9" s="53">
        <v>94</v>
      </c>
      <c r="V9" s="57">
        <v>97</v>
      </c>
      <c r="W9" s="58">
        <v>93</v>
      </c>
      <c r="X9" s="37">
        <f t="shared" si="4"/>
        <v>284</v>
      </c>
      <c r="Y9" s="53">
        <v>89</v>
      </c>
      <c r="Z9" s="57">
        <v>91</v>
      </c>
      <c r="AA9" s="58">
        <v>93</v>
      </c>
      <c r="AB9" s="37">
        <f t="shared" si="5"/>
        <v>273</v>
      </c>
    </row>
    <row r="10" spans="1:28" ht="15" customHeight="1" thickTop="1">
      <c r="A10" s="88">
        <v>5</v>
      </c>
      <c r="B10" s="17" t="s">
        <v>40</v>
      </c>
      <c r="C10" s="13" t="s">
        <v>41</v>
      </c>
      <c r="D10" s="4" t="s">
        <v>1</v>
      </c>
      <c r="E10" s="54">
        <v>92</v>
      </c>
      <c r="F10" s="55">
        <v>90</v>
      </c>
      <c r="G10" s="56">
        <v>89</v>
      </c>
      <c r="H10" s="31">
        <f t="shared" si="0"/>
        <v>271</v>
      </c>
      <c r="I10" s="54">
        <v>94</v>
      </c>
      <c r="J10" s="55">
        <v>92</v>
      </c>
      <c r="K10" s="56">
        <v>95</v>
      </c>
      <c r="L10" s="31">
        <f t="shared" si="1"/>
        <v>281</v>
      </c>
      <c r="M10" s="54">
        <v>92</v>
      </c>
      <c r="N10" s="55">
        <v>90</v>
      </c>
      <c r="O10" s="56">
        <v>93</v>
      </c>
      <c r="P10" s="31">
        <f t="shared" si="2"/>
        <v>275</v>
      </c>
      <c r="Q10" s="54">
        <v>95</v>
      </c>
      <c r="R10" s="55">
        <v>97</v>
      </c>
      <c r="S10" s="56">
        <v>93</v>
      </c>
      <c r="T10" s="31">
        <f t="shared" si="3"/>
        <v>285</v>
      </c>
      <c r="U10" s="54">
        <v>92</v>
      </c>
      <c r="V10" s="55">
        <v>90</v>
      </c>
      <c r="W10" s="56">
        <v>90</v>
      </c>
      <c r="X10" s="31">
        <f t="shared" si="4"/>
        <v>272</v>
      </c>
      <c r="Y10" s="54">
        <v>94</v>
      </c>
      <c r="Z10" s="55">
        <v>89</v>
      </c>
      <c r="AA10" s="56">
        <v>97</v>
      </c>
      <c r="AB10" s="31">
        <f t="shared" si="5"/>
        <v>280</v>
      </c>
    </row>
    <row r="11" spans="1:28" ht="15" customHeight="1" thickBot="1">
      <c r="A11" s="89"/>
      <c r="B11" s="18" t="s">
        <v>40</v>
      </c>
      <c r="C11" s="14" t="s">
        <v>42</v>
      </c>
      <c r="D11" s="6" t="s">
        <v>2</v>
      </c>
      <c r="E11" s="53">
        <v>91</v>
      </c>
      <c r="F11" s="57">
        <v>94</v>
      </c>
      <c r="G11" s="58">
        <v>93</v>
      </c>
      <c r="H11" s="37">
        <f t="shared" si="0"/>
        <v>278</v>
      </c>
      <c r="I11" s="53">
        <v>95</v>
      </c>
      <c r="J11" s="57">
        <v>95</v>
      </c>
      <c r="K11" s="58">
        <v>94</v>
      </c>
      <c r="L11" s="37">
        <f t="shared" si="1"/>
        <v>284</v>
      </c>
      <c r="M11" s="53">
        <v>92</v>
      </c>
      <c r="N11" s="57">
        <v>92</v>
      </c>
      <c r="O11" s="58">
        <v>90</v>
      </c>
      <c r="P11" s="37">
        <f t="shared" si="2"/>
        <v>274</v>
      </c>
      <c r="Q11" s="53">
        <v>94</v>
      </c>
      <c r="R11" s="57">
        <v>92</v>
      </c>
      <c r="S11" s="58">
        <v>92</v>
      </c>
      <c r="T11" s="37">
        <f t="shared" si="3"/>
        <v>278</v>
      </c>
      <c r="U11" s="53">
        <v>95</v>
      </c>
      <c r="V11" s="57">
        <v>94</v>
      </c>
      <c r="W11" s="58">
        <v>92</v>
      </c>
      <c r="X11" s="37">
        <f t="shared" si="4"/>
        <v>281</v>
      </c>
      <c r="Y11" s="53">
        <v>94</v>
      </c>
      <c r="Z11" s="57">
        <v>95</v>
      </c>
      <c r="AA11" s="58">
        <v>94</v>
      </c>
      <c r="AB11" s="37">
        <f t="shared" si="5"/>
        <v>283</v>
      </c>
    </row>
    <row r="12" spans="1:28" ht="15" customHeight="1" thickTop="1">
      <c r="A12" s="88">
        <v>6</v>
      </c>
      <c r="B12" s="17" t="s">
        <v>130</v>
      </c>
      <c r="C12" s="13" t="s">
        <v>44</v>
      </c>
      <c r="D12" s="4" t="s">
        <v>1</v>
      </c>
      <c r="E12" s="54">
        <v>92</v>
      </c>
      <c r="F12" s="55">
        <v>90</v>
      </c>
      <c r="G12" s="56">
        <v>99</v>
      </c>
      <c r="H12" s="31">
        <f t="shared" si="0"/>
        <v>281</v>
      </c>
      <c r="I12" s="54">
        <v>95</v>
      </c>
      <c r="J12" s="55">
        <v>98</v>
      </c>
      <c r="K12" s="56">
        <v>94</v>
      </c>
      <c r="L12" s="31">
        <f t="shared" si="1"/>
        <v>287</v>
      </c>
      <c r="M12" s="54">
        <v>94</v>
      </c>
      <c r="N12" s="55">
        <v>93</v>
      </c>
      <c r="O12" s="56">
        <v>92</v>
      </c>
      <c r="P12" s="31">
        <f t="shared" si="2"/>
        <v>279</v>
      </c>
      <c r="Q12" s="54">
        <v>94</v>
      </c>
      <c r="R12" s="55">
        <v>92</v>
      </c>
      <c r="S12" s="56">
        <v>89</v>
      </c>
      <c r="T12" s="31">
        <f t="shared" si="3"/>
        <v>275</v>
      </c>
      <c r="U12" s="54">
        <v>96</v>
      </c>
      <c r="V12" s="55">
        <v>93</v>
      </c>
      <c r="W12" s="56">
        <v>96</v>
      </c>
      <c r="X12" s="31">
        <f t="shared" si="4"/>
        <v>285</v>
      </c>
      <c r="Y12" s="54">
        <v>97</v>
      </c>
      <c r="Z12" s="55">
        <v>92</v>
      </c>
      <c r="AA12" s="56">
        <v>92</v>
      </c>
      <c r="AB12" s="31">
        <f t="shared" si="5"/>
        <v>281</v>
      </c>
    </row>
    <row r="13" spans="1:28" ht="15" customHeight="1" thickBot="1">
      <c r="A13" s="89"/>
      <c r="B13" s="18" t="s">
        <v>130</v>
      </c>
      <c r="C13" s="14" t="s">
        <v>45</v>
      </c>
      <c r="D13" s="6" t="s">
        <v>2</v>
      </c>
      <c r="E13" s="53">
        <v>97</v>
      </c>
      <c r="F13" s="57">
        <v>95</v>
      </c>
      <c r="G13" s="58">
        <v>96</v>
      </c>
      <c r="H13" s="37">
        <f t="shared" si="0"/>
        <v>288</v>
      </c>
      <c r="I13" s="53">
        <v>96</v>
      </c>
      <c r="J13" s="57">
        <v>96</v>
      </c>
      <c r="K13" s="58">
        <v>97</v>
      </c>
      <c r="L13" s="37">
        <f t="shared" si="1"/>
        <v>289</v>
      </c>
      <c r="M13" s="53">
        <v>97</v>
      </c>
      <c r="N13" s="57">
        <v>92</v>
      </c>
      <c r="O13" s="58">
        <v>94</v>
      </c>
      <c r="P13" s="37">
        <f t="shared" si="2"/>
        <v>283</v>
      </c>
      <c r="Q13" s="53">
        <v>97</v>
      </c>
      <c r="R13" s="57">
        <v>95</v>
      </c>
      <c r="S13" s="58">
        <v>94</v>
      </c>
      <c r="T13" s="37">
        <f t="shared" si="3"/>
        <v>286</v>
      </c>
      <c r="U13" s="53">
        <v>98</v>
      </c>
      <c r="V13" s="57">
        <v>92</v>
      </c>
      <c r="W13" s="58">
        <v>97</v>
      </c>
      <c r="X13" s="37">
        <f t="shared" si="4"/>
        <v>287</v>
      </c>
      <c r="Y13" s="53">
        <v>98</v>
      </c>
      <c r="Z13" s="57">
        <v>95</v>
      </c>
      <c r="AA13" s="58">
        <v>95</v>
      </c>
      <c r="AB13" s="37">
        <f t="shared" si="5"/>
        <v>288</v>
      </c>
    </row>
    <row r="14" spans="1:28" ht="15" customHeight="1" thickTop="1">
      <c r="A14" s="88">
        <v>7</v>
      </c>
      <c r="B14" s="19" t="s">
        <v>119</v>
      </c>
      <c r="C14" s="13" t="s">
        <v>47</v>
      </c>
      <c r="D14" s="4" t="s">
        <v>1</v>
      </c>
      <c r="E14" s="54">
        <v>65</v>
      </c>
      <c r="F14" s="55">
        <v>89</v>
      </c>
      <c r="G14" s="56">
        <v>74</v>
      </c>
      <c r="H14" s="31">
        <f t="shared" si="0"/>
        <v>228</v>
      </c>
      <c r="I14" s="54">
        <v>79</v>
      </c>
      <c r="J14" s="55">
        <v>84</v>
      </c>
      <c r="K14" s="56">
        <v>76</v>
      </c>
      <c r="L14" s="31">
        <f t="shared" si="1"/>
        <v>239</v>
      </c>
      <c r="M14" s="54">
        <v>71</v>
      </c>
      <c r="N14" s="55">
        <v>70</v>
      </c>
      <c r="O14" s="56">
        <v>82</v>
      </c>
      <c r="P14" s="31">
        <f t="shared" si="2"/>
        <v>223</v>
      </c>
      <c r="Q14" s="54">
        <v>75</v>
      </c>
      <c r="R14" s="55">
        <v>76</v>
      </c>
      <c r="S14" s="56">
        <v>76</v>
      </c>
      <c r="T14" s="31">
        <f t="shared" si="3"/>
        <v>227</v>
      </c>
      <c r="U14" s="54">
        <v>87</v>
      </c>
      <c r="V14" s="55">
        <v>84</v>
      </c>
      <c r="W14" s="56">
        <v>83</v>
      </c>
      <c r="X14" s="31">
        <f t="shared" si="4"/>
        <v>254</v>
      </c>
      <c r="Y14" s="54">
        <v>78</v>
      </c>
      <c r="Z14" s="55">
        <v>66</v>
      </c>
      <c r="AA14" s="56">
        <v>76</v>
      </c>
      <c r="AB14" s="31">
        <f t="shared" si="5"/>
        <v>220</v>
      </c>
    </row>
    <row r="15" spans="1:28" ht="15" customHeight="1" thickBot="1">
      <c r="A15" s="89"/>
      <c r="B15" s="20" t="s">
        <v>119</v>
      </c>
      <c r="C15" s="14" t="s">
        <v>48</v>
      </c>
      <c r="D15" s="6" t="s">
        <v>2</v>
      </c>
      <c r="E15" s="53">
        <v>87</v>
      </c>
      <c r="F15" s="57">
        <v>88</v>
      </c>
      <c r="G15" s="58">
        <v>90</v>
      </c>
      <c r="H15" s="37">
        <f t="shared" si="0"/>
        <v>265</v>
      </c>
      <c r="I15" s="53">
        <v>94</v>
      </c>
      <c r="J15" s="57">
        <v>90</v>
      </c>
      <c r="K15" s="58">
        <v>93</v>
      </c>
      <c r="L15" s="37">
        <f t="shared" si="1"/>
        <v>277</v>
      </c>
      <c r="M15" s="53">
        <v>91</v>
      </c>
      <c r="N15" s="57">
        <v>88</v>
      </c>
      <c r="O15" s="58">
        <v>90</v>
      </c>
      <c r="P15" s="37">
        <f t="shared" si="2"/>
        <v>269</v>
      </c>
      <c r="Q15" s="53">
        <v>89</v>
      </c>
      <c r="R15" s="57">
        <v>86</v>
      </c>
      <c r="S15" s="58">
        <v>92</v>
      </c>
      <c r="T15" s="37">
        <f t="shared" si="3"/>
        <v>267</v>
      </c>
      <c r="U15" s="53">
        <v>91</v>
      </c>
      <c r="V15" s="57">
        <v>94</v>
      </c>
      <c r="W15" s="58">
        <v>91</v>
      </c>
      <c r="X15" s="37">
        <f t="shared" si="4"/>
        <v>276</v>
      </c>
      <c r="Y15" s="53">
        <v>92</v>
      </c>
      <c r="Z15" s="57">
        <v>92</v>
      </c>
      <c r="AA15" s="58">
        <v>91</v>
      </c>
      <c r="AB15" s="37">
        <f t="shared" si="5"/>
        <v>275</v>
      </c>
    </row>
    <row r="16" spans="1:28" ht="15" customHeight="1" thickTop="1">
      <c r="A16" s="88">
        <v>8</v>
      </c>
      <c r="B16" s="17" t="s">
        <v>126</v>
      </c>
      <c r="C16" s="13" t="s">
        <v>49</v>
      </c>
      <c r="D16" s="4" t="s">
        <v>1</v>
      </c>
      <c r="E16" s="54">
        <v>91</v>
      </c>
      <c r="F16" s="55">
        <v>95</v>
      </c>
      <c r="G16" s="56">
        <v>92</v>
      </c>
      <c r="H16" s="31">
        <f t="shared" si="0"/>
        <v>278</v>
      </c>
      <c r="I16" s="54">
        <v>92</v>
      </c>
      <c r="J16" s="55">
        <v>92</v>
      </c>
      <c r="K16" s="56">
        <v>91</v>
      </c>
      <c r="L16" s="31">
        <f t="shared" si="1"/>
        <v>275</v>
      </c>
      <c r="M16" s="54">
        <v>86</v>
      </c>
      <c r="N16" s="55">
        <v>90</v>
      </c>
      <c r="O16" s="56">
        <v>86</v>
      </c>
      <c r="P16" s="31">
        <f t="shared" si="2"/>
        <v>262</v>
      </c>
      <c r="Q16" s="54">
        <v>89</v>
      </c>
      <c r="R16" s="55">
        <v>91</v>
      </c>
      <c r="S16" s="56">
        <v>91</v>
      </c>
      <c r="T16" s="31">
        <f t="shared" si="3"/>
        <v>271</v>
      </c>
      <c r="U16" s="54">
        <v>88</v>
      </c>
      <c r="V16" s="55">
        <v>84</v>
      </c>
      <c r="W16" s="56">
        <v>86</v>
      </c>
      <c r="X16" s="31">
        <f t="shared" si="4"/>
        <v>258</v>
      </c>
      <c r="Y16" s="54">
        <v>87</v>
      </c>
      <c r="Z16" s="55">
        <v>92</v>
      </c>
      <c r="AA16" s="56">
        <v>89</v>
      </c>
      <c r="AB16" s="31">
        <f t="shared" si="5"/>
        <v>268</v>
      </c>
    </row>
    <row r="17" spans="1:28" ht="15" customHeight="1" thickBot="1">
      <c r="A17" s="89"/>
      <c r="B17" s="18" t="s">
        <v>126</v>
      </c>
      <c r="C17" s="14" t="s">
        <v>50</v>
      </c>
      <c r="D17" s="6" t="s">
        <v>2</v>
      </c>
      <c r="E17" s="53">
        <v>90</v>
      </c>
      <c r="F17" s="57">
        <v>92</v>
      </c>
      <c r="G17" s="58">
        <v>92</v>
      </c>
      <c r="H17" s="37">
        <f t="shared" si="0"/>
        <v>274</v>
      </c>
      <c r="I17" s="53">
        <v>96</v>
      </c>
      <c r="J17" s="57">
        <v>92</v>
      </c>
      <c r="K17" s="58">
        <v>91</v>
      </c>
      <c r="L17" s="37">
        <f t="shared" si="1"/>
        <v>279</v>
      </c>
      <c r="M17" s="53">
        <v>93</v>
      </c>
      <c r="N17" s="57">
        <v>93</v>
      </c>
      <c r="O17" s="58">
        <v>91</v>
      </c>
      <c r="P17" s="37">
        <f t="shared" si="2"/>
        <v>277</v>
      </c>
      <c r="Q17" s="53">
        <v>92</v>
      </c>
      <c r="R17" s="57">
        <v>92</v>
      </c>
      <c r="S17" s="58">
        <v>90</v>
      </c>
      <c r="T17" s="37">
        <f t="shared" si="3"/>
        <v>274</v>
      </c>
      <c r="U17" s="53">
        <v>88</v>
      </c>
      <c r="V17" s="57">
        <v>93</v>
      </c>
      <c r="W17" s="58">
        <v>91</v>
      </c>
      <c r="X17" s="37">
        <f t="shared" si="4"/>
        <v>272</v>
      </c>
      <c r="Y17" s="53">
        <v>89</v>
      </c>
      <c r="Z17" s="57">
        <v>82</v>
      </c>
      <c r="AA17" s="58">
        <v>92</v>
      </c>
      <c r="AB17" s="37">
        <f t="shared" si="5"/>
        <v>263</v>
      </c>
    </row>
    <row r="18" spans="1:28" ht="15" customHeight="1" thickTop="1">
      <c r="A18" s="88">
        <v>9</v>
      </c>
      <c r="B18" s="19" t="s">
        <v>124</v>
      </c>
      <c r="C18" s="13" t="s">
        <v>52</v>
      </c>
      <c r="D18" s="4" t="s">
        <v>1</v>
      </c>
      <c r="E18" s="54">
        <v>62</v>
      </c>
      <c r="F18" s="55">
        <v>66</v>
      </c>
      <c r="G18" s="56">
        <v>70</v>
      </c>
      <c r="H18" s="31">
        <f t="shared" si="0"/>
        <v>198</v>
      </c>
      <c r="I18" s="54">
        <v>78</v>
      </c>
      <c r="J18" s="55">
        <v>67</v>
      </c>
      <c r="K18" s="56">
        <v>77</v>
      </c>
      <c r="L18" s="31">
        <f t="shared" si="1"/>
        <v>222</v>
      </c>
      <c r="M18" s="54">
        <v>63</v>
      </c>
      <c r="N18" s="55">
        <v>64</v>
      </c>
      <c r="O18" s="56">
        <v>64</v>
      </c>
      <c r="P18" s="31">
        <f t="shared" si="2"/>
        <v>191</v>
      </c>
      <c r="Q18" s="54">
        <v>70</v>
      </c>
      <c r="R18" s="55">
        <v>68</v>
      </c>
      <c r="S18" s="56">
        <v>78</v>
      </c>
      <c r="T18" s="31">
        <f t="shared" si="3"/>
        <v>216</v>
      </c>
      <c r="U18" s="54">
        <v>70</v>
      </c>
      <c r="V18" s="55">
        <v>80</v>
      </c>
      <c r="W18" s="56">
        <v>73</v>
      </c>
      <c r="X18" s="31">
        <f t="shared" si="4"/>
        <v>223</v>
      </c>
      <c r="Y18" s="54">
        <v>70</v>
      </c>
      <c r="Z18" s="55">
        <v>75</v>
      </c>
      <c r="AA18" s="56">
        <v>68</v>
      </c>
      <c r="AB18" s="31">
        <f t="shared" si="5"/>
        <v>213</v>
      </c>
    </row>
    <row r="19" spans="1:28" ht="15" customHeight="1" thickBot="1">
      <c r="A19" s="89"/>
      <c r="B19" s="20" t="s">
        <v>124</v>
      </c>
      <c r="C19" s="14" t="s">
        <v>53</v>
      </c>
      <c r="D19" s="6" t="s">
        <v>2</v>
      </c>
      <c r="E19" s="53">
        <v>47</v>
      </c>
      <c r="F19" s="57">
        <v>54</v>
      </c>
      <c r="G19" s="58">
        <v>56</v>
      </c>
      <c r="H19" s="37">
        <f t="shared" si="0"/>
        <v>157</v>
      </c>
      <c r="I19" s="53">
        <v>49</v>
      </c>
      <c r="J19" s="57">
        <v>45</v>
      </c>
      <c r="K19" s="58">
        <v>49</v>
      </c>
      <c r="L19" s="37">
        <f t="shared" si="1"/>
        <v>143</v>
      </c>
      <c r="M19" s="53">
        <v>47</v>
      </c>
      <c r="N19" s="57">
        <v>74</v>
      </c>
      <c r="O19" s="58">
        <v>52</v>
      </c>
      <c r="P19" s="37">
        <f t="shared" si="2"/>
        <v>173</v>
      </c>
      <c r="Q19" s="53">
        <v>57</v>
      </c>
      <c r="R19" s="57">
        <v>58</v>
      </c>
      <c r="S19" s="58">
        <v>54</v>
      </c>
      <c r="T19" s="37">
        <f t="shared" si="3"/>
        <v>169</v>
      </c>
      <c r="U19" s="53">
        <v>73</v>
      </c>
      <c r="V19" s="57">
        <v>47</v>
      </c>
      <c r="W19" s="58">
        <v>71</v>
      </c>
      <c r="X19" s="37">
        <f t="shared" si="4"/>
        <v>191</v>
      </c>
      <c r="Y19" s="53">
        <v>56</v>
      </c>
      <c r="Z19" s="57">
        <v>63</v>
      </c>
      <c r="AA19" s="58">
        <v>58</v>
      </c>
      <c r="AB19" s="37">
        <f t="shared" si="5"/>
        <v>177</v>
      </c>
    </row>
    <row r="20" spans="1:28" ht="15" customHeight="1" thickTop="1">
      <c r="A20" s="88">
        <v>10</v>
      </c>
      <c r="B20" s="17" t="s">
        <v>7</v>
      </c>
      <c r="C20" s="13" t="s">
        <v>55</v>
      </c>
      <c r="D20" s="4" t="s">
        <v>1</v>
      </c>
      <c r="E20" s="54">
        <v>78</v>
      </c>
      <c r="F20" s="55">
        <v>75</v>
      </c>
      <c r="G20" s="56">
        <v>78</v>
      </c>
      <c r="H20" s="31">
        <f t="shared" si="0"/>
        <v>231</v>
      </c>
      <c r="I20" s="54">
        <v>72</v>
      </c>
      <c r="J20" s="55">
        <v>84</v>
      </c>
      <c r="K20" s="56">
        <v>74</v>
      </c>
      <c r="L20" s="31">
        <f t="shared" si="1"/>
        <v>230</v>
      </c>
      <c r="M20" s="54">
        <v>84</v>
      </c>
      <c r="N20" s="55">
        <v>85</v>
      </c>
      <c r="O20" s="56">
        <v>86</v>
      </c>
      <c r="P20" s="31">
        <f t="shared" si="2"/>
        <v>255</v>
      </c>
      <c r="Q20" s="54">
        <v>69</v>
      </c>
      <c r="R20" s="55">
        <v>75</v>
      </c>
      <c r="S20" s="56">
        <v>79</v>
      </c>
      <c r="T20" s="31">
        <f t="shared" si="3"/>
        <v>223</v>
      </c>
      <c r="U20" s="54">
        <v>83</v>
      </c>
      <c r="V20" s="55">
        <v>85</v>
      </c>
      <c r="W20" s="56">
        <v>67</v>
      </c>
      <c r="X20" s="31">
        <f t="shared" si="4"/>
        <v>235</v>
      </c>
      <c r="Y20" s="54">
        <v>88</v>
      </c>
      <c r="Z20" s="55">
        <v>78</v>
      </c>
      <c r="AA20" s="56">
        <v>75</v>
      </c>
      <c r="AB20" s="31">
        <f t="shared" si="5"/>
        <v>241</v>
      </c>
    </row>
    <row r="21" spans="1:28" ht="15" customHeight="1" thickBot="1">
      <c r="A21" s="89"/>
      <c r="B21" s="18" t="s">
        <v>7</v>
      </c>
      <c r="C21" s="14" t="s">
        <v>56</v>
      </c>
      <c r="D21" s="6" t="s">
        <v>2</v>
      </c>
      <c r="E21" s="53">
        <v>93</v>
      </c>
      <c r="F21" s="57">
        <v>93</v>
      </c>
      <c r="G21" s="58">
        <v>94</v>
      </c>
      <c r="H21" s="37">
        <f t="shared" si="0"/>
        <v>280</v>
      </c>
      <c r="I21" s="53">
        <v>92</v>
      </c>
      <c r="J21" s="57">
        <v>92</v>
      </c>
      <c r="K21" s="58">
        <v>89</v>
      </c>
      <c r="L21" s="37">
        <f t="shared" si="1"/>
        <v>273</v>
      </c>
      <c r="M21" s="53">
        <v>95</v>
      </c>
      <c r="N21" s="57">
        <v>95</v>
      </c>
      <c r="O21" s="58">
        <v>94</v>
      </c>
      <c r="P21" s="37">
        <f t="shared" si="2"/>
        <v>284</v>
      </c>
      <c r="Q21" s="53">
        <v>95</v>
      </c>
      <c r="R21" s="57">
        <v>93</v>
      </c>
      <c r="S21" s="58">
        <v>91</v>
      </c>
      <c r="T21" s="37">
        <f t="shared" si="3"/>
        <v>279</v>
      </c>
      <c r="U21" s="53">
        <v>94</v>
      </c>
      <c r="V21" s="57">
        <v>94</v>
      </c>
      <c r="W21" s="58">
        <v>94</v>
      </c>
      <c r="X21" s="37">
        <f t="shared" si="4"/>
        <v>282</v>
      </c>
      <c r="Y21" s="53">
        <v>95</v>
      </c>
      <c r="Z21" s="57">
        <v>96</v>
      </c>
      <c r="AA21" s="58">
        <v>94</v>
      </c>
      <c r="AB21" s="37">
        <f t="shared" si="5"/>
        <v>285</v>
      </c>
    </row>
    <row r="22" spans="1:28" ht="15" customHeight="1" thickTop="1">
      <c r="A22" s="88">
        <v>11</v>
      </c>
      <c r="B22" s="17" t="s">
        <v>60</v>
      </c>
      <c r="C22" s="13" t="s">
        <v>58</v>
      </c>
      <c r="D22" s="4" t="s">
        <v>1</v>
      </c>
      <c r="E22" s="54">
        <v>80</v>
      </c>
      <c r="F22" s="55">
        <v>84</v>
      </c>
      <c r="G22" s="56">
        <v>90</v>
      </c>
      <c r="H22" s="31">
        <f t="shared" si="0"/>
        <v>254</v>
      </c>
      <c r="I22" s="54">
        <v>81</v>
      </c>
      <c r="J22" s="55">
        <v>87</v>
      </c>
      <c r="K22" s="56">
        <v>84</v>
      </c>
      <c r="L22" s="31">
        <f t="shared" si="1"/>
        <v>252</v>
      </c>
      <c r="M22" s="54">
        <v>81</v>
      </c>
      <c r="N22" s="55">
        <v>90</v>
      </c>
      <c r="O22" s="56">
        <v>84</v>
      </c>
      <c r="P22" s="31">
        <f t="shared" si="2"/>
        <v>255</v>
      </c>
      <c r="Q22" s="54">
        <v>86</v>
      </c>
      <c r="R22" s="55">
        <v>81</v>
      </c>
      <c r="S22" s="56">
        <v>87</v>
      </c>
      <c r="T22" s="31">
        <f t="shared" si="3"/>
        <v>254</v>
      </c>
      <c r="U22" s="54">
        <v>81</v>
      </c>
      <c r="V22" s="55">
        <v>86</v>
      </c>
      <c r="W22" s="56">
        <v>86</v>
      </c>
      <c r="X22" s="31">
        <f t="shared" si="4"/>
        <v>253</v>
      </c>
      <c r="Y22" s="54">
        <v>82</v>
      </c>
      <c r="Z22" s="55">
        <v>91</v>
      </c>
      <c r="AA22" s="56">
        <v>78</v>
      </c>
      <c r="AB22" s="31">
        <f t="shared" si="5"/>
        <v>251</v>
      </c>
    </row>
    <row r="23" spans="1:28" ht="15" customHeight="1" thickBot="1">
      <c r="A23" s="89"/>
      <c r="B23" s="18" t="s">
        <v>123</v>
      </c>
      <c r="C23" s="14" t="s">
        <v>59</v>
      </c>
      <c r="D23" s="6" t="s">
        <v>2</v>
      </c>
      <c r="E23" s="53">
        <v>81</v>
      </c>
      <c r="F23" s="57">
        <v>79</v>
      </c>
      <c r="G23" s="58">
        <v>79</v>
      </c>
      <c r="H23" s="37">
        <f t="shared" si="0"/>
        <v>239</v>
      </c>
      <c r="I23" s="53">
        <v>75</v>
      </c>
      <c r="J23" s="57">
        <v>82</v>
      </c>
      <c r="K23" s="58">
        <v>79</v>
      </c>
      <c r="L23" s="37">
        <f t="shared" si="1"/>
        <v>236</v>
      </c>
      <c r="M23" s="53">
        <v>79</v>
      </c>
      <c r="N23" s="57">
        <v>85</v>
      </c>
      <c r="O23" s="58">
        <v>85</v>
      </c>
      <c r="P23" s="37">
        <f t="shared" si="2"/>
        <v>249</v>
      </c>
      <c r="Q23" s="53">
        <v>85</v>
      </c>
      <c r="R23" s="57">
        <v>78</v>
      </c>
      <c r="S23" s="58">
        <v>78</v>
      </c>
      <c r="T23" s="37">
        <f t="shared" si="3"/>
        <v>241</v>
      </c>
      <c r="U23" s="53">
        <v>71</v>
      </c>
      <c r="V23" s="57">
        <v>69</v>
      </c>
      <c r="W23" s="58">
        <v>78</v>
      </c>
      <c r="X23" s="37">
        <f t="shared" si="4"/>
        <v>218</v>
      </c>
      <c r="Y23" s="53">
        <v>79</v>
      </c>
      <c r="Z23" s="57">
        <v>80</v>
      </c>
      <c r="AA23" s="58">
        <v>66</v>
      </c>
      <c r="AB23" s="37">
        <f t="shared" si="5"/>
        <v>225</v>
      </c>
    </row>
    <row r="24" spans="1:28" ht="15" customHeight="1" thickTop="1">
      <c r="A24" s="88">
        <v>12</v>
      </c>
      <c r="B24" s="17" t="s">
        <v>60</v>
      </c>
      <c r="C24" s="13" t="s">
        <v>61</v>
      </c>
      <c r="D24" s="4" t="s">
        <v>1</v>
      </c>
      <c r="E24" s="54">
        <v>86</v>
      </c>
      <c r="F24" s="55">
        <v>95</v>
      </c>
      <c r="G24" s="56">
        <v>91</v>
      </c>
      <c r="H24" s="31">
        <f t="shared" si="0"/>
        <v>272</v>
      </c>
      <c r="I24" s="54">
        <v>95</v>
      </c>
      <c r="J24" s="55">
        <v>90</v>
      </c>
      <c r="K24" s="56">
        <v>92</v>
      </c>
      <c r="L24" s="31">
        <f t="shared" si="1"/>
        <v>277</v>
      </c>
      <c r="M24" s="54">
        <v>85</v>
      </c>
      <c r="N24" s="55">
        <v>89</v>
      </c>
      <c r="O24" s="56">
        <v>95</v>
      </c>
      <c r="P24" s="31">
        <f t="shared" si="2"/>
        <v>269</v>
      </c>
      <c r="Q24" s="54">
        <v>90</v>
      </c>
      <c r="R24" s="55">
        <v>88</v>
      </c>
      <c r="S24" s="56">
        <v>97</v>
      </c>
      <c r="T24" s="31">
        <f t="shared" si="3"/>
        <v>275</v>
      </c>
      <c r="U24" s="54">
        <v>93</v>
      </c>
      <c r="V24" s="55">
        <v>88</v>
      </c>
      <c r="W24" s="56">
        <v>93</v>
      </c>
      <c r="X24" s="31">
        <f t="shared" si="4"/>
        <v>274</v>
      </c>
      <c r="Y24" s="54">
        <v>95</v>
      </c>
      <c r="Z24" s="55">
        <v>93</v>
      </c>
      <c r="AA24" s="56">
        <v>92</v>
      </c>
      <c r="AB24" s="31">
        <f t="shared" si="5"/>
        <v>280</v>
      </c>
    </row>
    <row r="25" spans="1:28" ht="15" customHeight="1" thickBot="1">
      <c r="A25" s="89"/>
      <c r="B25" s="18" t="s">
        <v>62</v>
      </c>
      <c r="C25" s="14" t="s">
        <v>63</v>
      </c>
      <c r="D25" s="6" t="s">
        <v>2</v>
      </c>
      <c r="E25" s="53">
        <v>86</v>
      </c>
      <c r="F25" s="57">
        <v>83</v>
      </c>
      <c r="G25" s="58">
        <v>78</v>
      </c>
      <c r="H25" s="37">
        <f t="shared" si="0"/>
        <v>247</v>
      </c>
      <c r="I25" s="53">
        <v>84</v>
      </c>
      <c r="J25" s="57">
        <v>81</v>
      </c>
      <c r="K25" s="58">
        <v>84</v>
      </c>
      <c r="L25" s="37">
        <f t="shared" si="1"/>
        <v>249</v>
      </c>
      <c r="M25" s="53">
        <v>80</v>
      </c>
      <c r="N25" s="57">
        <v>80</v>
      </c>
      <c r="O25" s="58">
        <v>78</v>
      </c>
      <c r="P25" s="37">
        <f t="shared" si="2"/>
        <v>238</v>
      </c>
      <c r="Q25" s="53">
        <v>81</v>
      </c>
      <c r="R25" s="57">
        <v>80</v>
      </c>
      <c r="S25" s="58">
        <v>84</v>
      </c>
      <c r="T25" s="37">
        <f t="shared" si="3"/>
        <v>245</v>
      </c>
      <c r="U25" s="53">
        <v>95</v>
      </c>
      <c r="V25" s="57">
        <v>84</v>
      </c>
      <c r="W25" s="58">
        <v>87</v>
      </c>
      <c r="X25" s="37">
        <f t="shared" si="4"/>
        <v>266</v>
      </c>
      <c r="Y25" s="53">
        <v>85</v>
      </c>
      <c r="Z25" s="57">
        <v>80</v>
      </c>
      <c r="AA25" s="58">
        <v>84</v>
      </c>
      <c r="AB25" s="37">
        <f t="shared" si="5"/>
        <v>249</v>
      </c>
    </row>
    <row r="26" spans="1:28" ht="15" customHeight="1" thickTop="1">
      <c r="A26" s="88">
        <v>13</v>
      </c>
      <c r="B26" s="19" t="s">
        <v>64</v>
      </c>
      <c r="C26" s="13" t="s">
        <v>65</v>
      </c>
      <c r="D26" s="4" t="s">
        <v>1</v>
      </c>
      <c r="E26" s="54">
        <v>77</v>
      </c>
      <c r="F26" s="55">
        <v>90</v>
      </c>
      <c r="G26" s="56">
        <v>85</v>
      </c>
      <c r="H26" s="31">
        <f t="shared" si="0"/>
        <v>252</v>
      </c>
      <c r="I26" s="54">
        <v>82</v>
      </c>
      <c r="J26" s="55">
        <v>87</v>
      </c>
      <c r="K26" s="56">
        <v>81</v>
      </c>
      <c r="L26" s="31">
        <f t="shared" si="1"/>
        <v>250</v>
      </c>
      <c r="M26" s="54">
        <v>81</v>
      </c>
      <c r="N26" s="55">
        <v>88</v>
      </c>
      <c r="O26" s="56">
        <v>87</v>
      </c>
      <c r="P26" s="31">
        <f t="shared" si="2"/>
        <v>256</v>
      </c>
      <c r="Q26" s="54">
        <v>87</v>
      </c>
      <c r="R26" s="55">
        <v>78</v>
      </c>
      <c r="S26" s="56">
        <v>92</v>
      </c>
      <c r="T26" s="31">
        <f t="shared" si="3"/>
        <v>257</v>
      </c>
      <c r="U26" s="54">
        <v>81</v>
      </c>
      <c r="V26" s="55">
        <v>86</v>
      </c>
      <c r="W26" s="56">
        <v>86</v>
      </c>
      <c r="X26" s="31">
        <f t="shared" si="4"/>
        <v>253</v>
      </c>
      <c r="Y26" s="54">
        <v>88</v>
      </c>
      <c r="Z26" s="55">
        <v>83</v>
      </c>
      <c r="AA26" s="56">
        <v>89</v>
      </c>
      <c r="AB26" s="31">
        <f t="shared" si="5"/>
        <v>260</v>
      </c>
    </row>
    <row r="27" spans="1:28" ht="15" customHeight="1" thickBot="1">
      <c r="A27" s="89"/>
      <c r="B27" s="20" t="s">
        <v>64</v>
      </c>
      <c r="C27" s="14" t="s">
        <v>66</v>
      </c>
      <c r="D27" s="6" t="s">
        <v>2</v>
      </c>
      <c r="E27" s="53">
        <v>90</v>
      </c>
      <c r="F27" s="57">
        <v>90</v>
      </c>
      <c r="G27" s="58">
        <v>92</v>
      </c>
      <c r="H27" s="37">
        <f t="shared" si="0"/>
        <v>272</v>
      </c>
      <c r="I27" s="53">
        <v>90</v>
      </c>
      <c r="J27" s="57">
        <v>88</v>
      </c>
      <c r="K27" s="58">
        <v>89</v>
      </c>
      <c r="L27" s="37">
        <f t="shared" si="1"/>
        <v>267</v>
      </c>
      <c r="M27" s="53">
        <v>92</v>
      </c>
      <c r="N27" s="57">
        <v>86</v>
      </c>
      <c r="O27" s="58">
        <v>90</v>
      </c>
      <c r="P27" s="37">
        <f t="shared" si="2"/>
        <v>268</v>
      </c>
      <c r="Q27" s="53">
        <v>92</v>
      </c>
      <c r="R27" s="57">
        <v>88</v>
      </c>
      <c r="S27" s="58">
        <v>94</v>
      </c>
      <c r="T27" s="37">
        <f t="shared" si="3"/>
        <v>274</v>
      </c>
      <c r="U27" s="53">
        <v>86</v>
      </c>
      <c r="V27" s="57">
        <v>94</v>
      </c>
      <c r="W27" s="58">
        <v>92</v>
      </c>
      <c r="X27" s="37">
        <f t="shared" si="4"/>
        <v>272</v>
      </c>
      <c r="Y27" s="53">
        <v>87</v>
      </c>
      <c r="Z27" s="57">
        <v>91</v>
      </c>
      <c r="AA27" s="58">
        <v>89</v>
      </c>
      <c r="AB27" s="37">
        <f t="shared" si="5"/>
        <v>267</v>
      </c>
    </row>
    <row r="28" spans="1:28" ht="15" customHeight="1" thickTop="1">
      <c r="A28" s="88">
        <v>14</v>
      </c>
      <c r="B28" s="17" t="s">
        <v>69</v>
      </c>
      <c r="C28" s="13" t="s">
        <v>68</v>
      </c>
      <c r="D28" s="4" t="s">
        <v>1</v>
      </c>
      <c r="E28" s="54">
        <v>86</v>
      </c>
      <c r="F28" s="55">
        <v>91</v>
      </c>
      <c r="G28" s="56">
        <v>92</v>
      </c>
      <c r="H28" s="31">
        <f t="shared" si="0"/>
        <v>269</v>
      </c>
      <c r="I28" s="54">
        <v>93</v>
      </c>
      <c r="J28" s="55">
        <v>89</v>
      </c>
      <c r="K28" s="56">
        <v>93</v>
      </c>
      <c r="L28" s="31">
        <f t="shared" si="1"/>
        <v>275</v>
      </c>
      <c r="M28" s="54">
        <v>93</v>
      </c>
      <c r="N28" s="55">
        <v>97</v>
      </c>
      <c r="O28" s="56">
        <v>90</v>
      </c>
      <c r="P28" s="31">
        <f t="shared" si="2"/>
        <v>280</v>
      </c>
      <c r="Q28" s="54">
        <v>91</v>
      </c>
      <c r="R28" s="55">
        <v>91</v>
      </c>
      <c r="S28" s="56">
        <v>95</v>
      </c>
      <c r="T28" s="31">
        <f t="shared" si="3"/>
        <v>277</v>
      </c>
      <c r="U28" s="54">
        <v>90</v>
      </c>
      <c r="V28" s="55">
        <v>92</v>
      </c>
      <c r="W28" s="56">
        <v>93</v>
      </c>
      <c r="X28" s="31">
        <f t="shared" si="4"/>
        <v>275</v>
      </c>
      <c r="Y28" s="54">
        <v>93</v>
      </c>
      <c r="Z28" s="55">
        <v>96</v>
      </c>
      <c r="AA28" s="56">
        <v>93</v>
      </c>
      <c r="AB28" s="31">
        <f t="shared" si="5"/>
        <v>282</v>
      </c>
    </row>
    <row r="29" spans="1:28" ht="15" customHeight="1" thickBot="1">
      <c r="A29" s="89"/>
      <c r="B29" s="18" t="s">
        <v>67</v>
      </c>
      <c r="C29" s="14" t="s">
        <v>14</v>
      </c>
      <c r="D29" s="6" t="s">
        <v>2</v>
      </c>
      <c r="E29" s="53">
        <v>93</v>
      </c>
      <c r="F29" s="57">
        <v>95</v>
      </c>
      <c r="G29" s="58">
        <v>99</v>
      </c>
      <c r="H29" s="37">
        <f t="shared" si="0"/>
        <v>287</v>
      </c>
      <c r="I29" s="53">
        <v>99</v>
      </c>
      <c r="J29" s="57">
        <v>97</v>
      </c>
      <c r="K29" s="58">
        <v>98</v>
      </c>
      <c r="L29" s="37">
        <f t="shared" si="1"/>
        <v>294</v>
      </c>
      <c r="M29" s="53">
        <v>98</v>
      </c>
      <c r="N29" s="57">
        <v>98</v>
      </c>
      <c r="O29" s="58">
        <v>96</v>
      </c>
      <c r="P29" s="37">
        <f t="shared" si="2"/>
        <v>292</v>
      </c>
      <c r="Q29" s="53">
        <v>99</v>
      </c>
      <c r="R29" s="57">
        <v>97</v>
      </c>
      <c r="S29" s="58">
        <v>93</v>
      </c>
      <c r="T29" s="37">
        <f t="shared" si="3"/>
        <v>289</v>
      </c>
      <c r="U29" s="53">
        <v>97</v>
      </c>
      <c r="V29" s="57">
        <v>99</v>
      </c>
      <c r="W29" s="58">
        <v>98</v>
      </c>
      <c r="X29" s="37">
        <f t="shared" si="4"/>
        <v>294</v>
      </c>
      <c r="Y29" s="53">
        <v>97</v>
      </c>
      <c r="Z29" s="57">
        <v>98</v>
      </c>
      <c r="AA29" s="58">
        <v>97</v>
      </c>
      <c r="AB29" s="37">
        <f t="shared" si="5"/>
        <v>292</v>
      </c>
    </row>
    <row r="30" spans="1:28" ht="15" customHeight="1" thickTop="1">
      <c r="A30" s="88">
        <v>15</v>
      </c>
      <c r="B30" s="17" t="s">
        <v>70</v>
      </c>
      <c r="C30" s="13" t="s">
        <v>71</v>
      </c>
      <c r="D30" s="4" t="s">
        <v>1</v>
      </c>
      <c r="E30" s="54">
        <v>83</v>
      </c>
      <c r="F30" s="55">
        <v>89</v>
      </c>
      <c r="G30" s="56">
        <v>84</v>
      </c>
      <c r="H30" s="31">
        <f t="shared" si="0"/>
        <v>256</v>
      </c>
      <c r="I30" s="54">
        <v>84</v>
      </c>
      <c r="J30" s="55">
        <v>87</v>
      </c>
      <c r="K30" s="56">
        <v>86</v>
      </c>
      <c r="L30" s="31">
        <f t="shared" si="1"/>
        <v>257</v>
      </c>
      <c r="M30" s="54">
        <v>85</v>
      </c>
      <c r="N30" s="55">
        <v>81</v>
      </c>
      <c r="O30" s="56">
        <v>78</v>
      </c>
      <c r="P30" s="31">
        <f t="shared" si="2"/>
        <v>244</v>
      </c>
      <c r="Q30" s="54">
        <v>93</v>
      </c>
      <c r="R30" s="55">
        <v>89</v>
      </c>
      <c r="S30" s="56">
        <v>92</v>
      </c>
      <c r="T30" s="31">
        <f t="shared" si="3"/>
        <v>274</v>
      </c>
      <c r="U30" s="54">
        <v>92</v>
      </c>
      <c r="V30" s="55">
        <v>91</v>
      </c>
      <c r="W30" s="56">
        <v>84</v>
      </c>
      <c r="X30" s="31">
        <f t="shared" si="4"/>
        <v>267</v>
      </c>
      <c r="Y30" s="54">
        <v>85</v>
      </c>
      <c r="Z30" s="55">
        <v>88</v>
      </c>
      <c r="AA30" s="56">
        <v>91</v>
      </c>
      <c r="AB30" s="31">
        <f t="shared" si="5"/>
        <v>264</v>
      </c>
    </row>
    <row r="31" spans="1:28" ht="15" customHeight="1" thickBot="1">
      <c r="A31" s="89"/>
      <c r="B31" s="18" t="s">
        <v>70</v>
      </c>
      <c r="C31" s="14" t="s">
        <v>72</v>
      </c>
      <c r="D31" s="6" t="s">
        <v>2</v>
      </c>
      <c r="E31" s="53">
        <v>87</v>
      </c>
      <c r="F31" s="57">
        <v>92</v>
      </c>
      <c r="G31" s="58">
        <v>91</v>
      </c>
      <c r="H31" s="37">
        <f t="shared" si="0"/>
        <v>270</v>
      </c>
      <c r="I31" s="53">
        <v>93</v>
      </c>
      <c r="J31" s="57">
        <v>90</v>
      </c>
      <c r="K31" s="58">
        <v>94</v>
      </c>
      <c r="L31" s="37">
        <f t="shared" si="1"/>
        <v>277</v>
      </c>
      <c r="M31" s="53">
        <v>93</v>
      </c>
      <c r="N31" s="57">
        <v>91</v>
      </c>
      <c r="O31" s="58">
        <v>94</v>
      </c>
      <c r="P31" s="37">
        <f t="shared" si="2"/>
        <v>278</v>
      </c>
      <c r="Q31" s="53">
        <v>93</v>
      </c>
      <c r="R31" s="57">
        <v>95</v>
      </c>
      <c r="S31" s="58">
        <v>96</v>
      </c>
      <c r="T31" s="37">
        <f t="shared" si="3"/>
        <v>284</v>
      </c>
      <c r="U31" s="53">
        <v>90</v>
      </c>
      <c r="V31" s="57">
        <v>93</v>
      </c>
      <c r="W31" s="58">
        <v>93</v>
      </c>
      <c r="X31" s="37">
        <f t="shared" si="4"/>
        <v>276</v>
      </c>
      <c r="Y31" s="53">
        <v>95</v>
      </c>
      <c r="Z31" s="57">
        <v>91</v>
      </c>
      <c r="AA31" s="58">
        <v>92</v>
      </c>
      <c r="AB31" s="37">
        <f t="shared" si="5"/>
        <v>278</v>
      </c>
    </row>
    <row r="32" spans="1:28" ht="15" customHeight="1" thickTop="1">
      <c r="A32" s="88">
        <v>16</v>
      </c>
      <c r="B32" s="17" t="s">
        <v>73</v>
      </c>
      <c r="C32" s="13" t="s">
        <v>74</v>
      </c>
      <c r="D32" s="4" t="s">
        <v>1</v>
      </c>
      <c r="E32" s="54">
        <v>86</v>
      </c>
      <c r="F32" s="55">
        <v>88</v>
      </c>
      <c r="G32" s="56">
        <v>81</v>
      </c>
      <c r="H32" s="31">
        <f t="shared" si="0"/>
        <v>255</v>
      </c>
      <c r="I32" s="54">
        <v>87</v>
      </c>
      <c r="J32" s="55">
        <v>80</v>
      </c>
      <c r="K32" s="56">
        <v>83</v>
      </c>
      <c r="L32" s="31">
        <f t="shared" si="1"/>
        <v>250</v>
      </c>
      <c r="M32" s="54">
        <v>85</v>
      </c>
      <c r="N32" s="55">
        <v>86</v>
      </c>
      <c r="O32" s="56">
        <v>80</v>
      </c>
      <c r="P32" s="31">
        <f t="shared" si="2"/>
        <v>251</v>
      </c>
      <c r="Q32" s="54">
        <v>87</v>
      </c>
      <c r="R32" s="55">
        <v>88</v>
      </c>
      <c r="S32" s="56">
        <v>85</v>
      </c>
      <c r="T32" s="31">
        <f t="shared" si="3"/>
        <v>260</v>
      </c>
      <c r="U32" s="54">
        <v>87</v>
      </c>
      <c r="V32" s="55">
        <v>84</v>
      </c>
      <c r="W32" s="56">
        <v>83</v>
      </c>
      <c r="X32" s="31">
        <f t="shared" si="4"/>
        <v>254</v>
      </c>
      <c r="Y32" s="54">
        <v>84</v>
      </c>
      <c r="Z32" s="55">
        <v>90</v>
      </c>
      <c r="AA32" s="56">
        <v>80</v>
      </c>
      <c r="AB32" s="31">
        <f t="shared" si="5"/>
        <v>254</v>
      </c>
    </row>
    <row r="33" spans="1:28" ht="15" customHeight="1" thickBot="1">
      <c r="A33" s="89"/>
      <c r="B33" s="18" t="s">
        <v>73</v>
      </c>
      <c r="C33" s="14" t="s">
        <v>75</v>
      </c>
      <c r="D33" s="6" t="s">
        <v>2</v>
      </c>
      <c r="E33" s="53">
        <v>88</v>
      </c>
      <c r="F33" s="57">
        <v>85</v>
      </c>
      <c r="G33" s="58">
        <v>84</v>
      </c>
      <c r="H33" s="37">
        <f t="shared" si="0"/>
        <v>257</v>
      </c>
      <c r="I33" s="53">
        <v>73</v>
      </c>
      <c r="J33" s="57">
        <v>79</v>
      </c>
      <c r="K33" s="58">
        <v>85</v>
      </c>
      <c r="L33" s="37">
        <f t="shared" si="1"/>
        <v>237</v>
      </c>
      <c r="M33" s="53">
        <v>88</v>
      </c>
      <c r="N33" s="57">
        <v>81</v>
      </c>
      <c r="O33" s="58">
        <v>86</v>
      </c>
      <c r="P33" s="37">
        <f t="shared" si="2"/>
        <v>255</v>
      </c>
      <c r="Q33" s="53">
        <v>88</v>
      </c>
      <c r="R33" s="57">
        <v>90</v>
      </c>
      <c r="S33" s="58">
        <v>86</v>
      </c>
      <c r="T33" s="37">
        <f t="shared" si="3"/>
        <v>264</v>
      </c>
      <c r="U33" s="53">
        <v>84</v>
      </c>
      <c r="V33" s="57">
        <v>73</v>
      </c>
      <c r="W33" s="58">
        <v>70</v>
      </c>
      <c r="X33" s="37">
        <f t="shared" si="4"/>
        <v>227</v>
      </c>
      <c r="Y33" s="53">
        <v>85</v>
      </c>
      <c r="Z33" s="57">
        <v>77</v>
      </c>
      <c r="AA33" s="58">
        <v>87</v>
      </c>
      <c r="AB33" s="37">
        <f t="shared" si="5"/>
        <v>249</v>
      </c>
    </row>
    <row r="34" spans="1:28" ht="15" customHeight="1" thickTop="1">
      <c r="A34" s="88">
        <v>17</v>
      </c>
      <c r="B34" s="17" t="s">
        <v>12</v>
      </c>
      <c r="C34" s="13" t="s">
        <v>77</v>
      </c>
      <c r="D34" s="4" t="s">
        <v>1</v>
      </c>
      <c r="E34" s="54">
        <v>88</v>
      </c>
      <c r="F34" s="55">
        <v>87</v>
      </c>
      <c r="G34" s="56">
        <v>86</v>
      </c>
      <c r="H34" s="31">
        <f t="shared" si="0"/>
        <v>261</v>
      </c>
      <c r="I34" s="54">
        <v>88</v>
      </c>
      <c r="J34" s="55">
        <v>90</v>
      </c>
      <c r="K34" s="56">
        <v>83</v>
      </c>
      <c r="L34" s="31">
        <f t="shared" si="1"/>
        <v>261</v>
      </c>
      <c r="M34" s="54">
        <v>89</v>
      </c>
      <c r="N34" s="55">
        <v>82</v>
      </c>
      <c r="O34" s="56">
        <v>87</v>
      </c>
      <c r="P34" s="31">
        <f t="shared" si="2"/>
        <v>258</v>
      </c>
      <c r="Q34" s="54">
        <v>81</v>
      </c>
      <c r="R34" s="55">
        <v>91</v>
      </c>
      <c r="S34" s="56">
        <v>84</v>
      </c>
      <c r="T34" s="31">
        <f t="shared" si="3"/>
        <v>256</v>
      </c>
      <c r="U34" s="54">
        <v>88</v>
      </c>
      <c r="V34" s="55">
        <v>88</v>
      </c>
      <c r="W34" s="56">
        <v>79</v>
      </c>
      <c r="X34" s="31">
        <f t="shared" si="4"/>
        <v>255</v>
      </c>
      <c r="Y34" s="54">
        <v>90</v>
      </c>
      <c r="Z34" s="55">
        <v>77</v>
      </c>
      <c r="AA34" s="56">
        <v>84</v>
      </c>
      <c r="AB34" s="31">
        <f t="shared" si="5"/>
        <v>251</v>
      </c>
    </row>
    <row r="35" spans="1:28" ht="15" customHeight="1" thickBot="1">
      <c r="A35" s="89"/>
      <c r="B35" s="18" t="s">
        <v>12</v>
      </c>
      <c r="C35" s="14" t="s">
        <v>78</v>
      </c>
      <c r="D35" s="6" t="s">
        <v>2</v>
      </c>
      <c r="E35" s="53">
        <v>87</v>
      </c>
      <c r="F35" s="57">
        <v>83</v>
      </c>
      <c r="G35" s="58">
        <v>90</v>
      </c>
      <c r="H35" s="37">
        <f t="shared" si="0"/>
        <v>260</v>
      </c>
      <c r="I35" s="53">
        <v>92</v>
      </c>
      <c r="J35" s="57">
        <v>92</v>
      </c>
      <c r="K35" s="58">
        <v>91</v>
      </c>
      <c r="L35" s="37">
        <f t="shared" si="1"/>
        <v>275</v>
      </c>
      <c r="M35" s="53">
        <v>92</v>
      </c>
      <c r="N35" s="57">
        <v>93</v>
      </c>
      <c r="O35" s="58">
        <v>92</v>
      </c>
      <c r="P35" s="37">
        <f t="shared" si="2"/>
        <v>277</v>
      </c>
      <c r="Q35" s="53">
        <v>90</v>
      </c>
      <c r="R35" s="57">
        <v>93</v>
      </c>
      <c r="S35" s="58">
        <v>92</v>
      </c>
      <c r="T35" s="37">
        <f t="shared" si="3"/>
        <v>275</v>
      </c>
      <c r="U35" s="53">
        <v>86</v>
      </c>
      <c r="V35" s="57">
        <v>90</v>
      </c>
      <c r="W35" s="58">
        <v>85</v>
      </c>
      <c r="X35" s="37">
        <f t="shared" si="4"/>
        <v>261</v>
      </c>
      <c r="Y35" s="53">
        <v>90</v>
      </c>
      <c r="Z35" s="57">
        <v>90</v>
      </c>
      <c r="AA35" s="58">
        <v>90</v>
      </c>
      <c r="AB35" s="37">
        <f t="shared" si="5"/>
        <v>270</v>
      </c>
    </row>
    <row r="36" spans="1:28" ht="15" customHeight="1" thickTop="1">
      <c r="A36" s="88">
        <v>18</v>
      </c>
      <c r="B36" s="19" t="s">
        <v>79</v>
      </c>
      <c r="C36" s="13" t="s">
        <v>80</v>
      </c>
      <c r="D36" s="4" t="s">
        <v>1</v>
      </c>
      <c r="E36" s="54">
        <v>79</v>
      </c>
      <c r="F36" s="55">
        <v>72</v>
      </c>
      <c r="G36" s="56">
        <v>77</v>
      </c>
      <c r="H36" s="31">
        <f t="shared" si="0"/>
        <v>228</v>
      </c>
      <c r="I36" s="54">
        <v>75</v>
      </c>
      <c r="J36" s="55">
        <v>73</v>
      </c>
      <c r="K36" s="56">
        <v>81</v>
      </c>
      <c r="L36" s="31">
        <f t="shared" si="1"/>
        <v>229</v>
      </c>
      <c r="M36" s="54">
        <v>71</v>
      </c>
      <c r="N36" s="55">
        <v>70</v>
      </c>
      <c r="O36" s="56">
        <v>82</v>
      </c>
      <c r="P36" s="31">
        <f t="shared" si="2"/>
        <v>223</v>
      </c>
      <c r="Q36" s="54">
        <v>80</v>
      </c>
      <c r="R36" s="55">
        <v>74</v>
      </c>
      <c r="S36" s="56">
        <v>75</v>
      </c>
      <c r="T36" s="31">
        <f t="shared" si="3"/>
        <v>229</v>
      </c>
      <c r="U36" s="54">
        <v>78</v>
      </c>
      <c r="V36" s="55">
        <v>81</v>
      </c>
      <c r="W36" s="56">
        <v>68</v>
      </c>
      <c r="X36" s="31">
        <f t="shared" si="4"/>
        <v>227</v>
      </c>
      <c r="Y36" s="54">
        <v>88</v>
      </c>
      <c r="Z36" s="55">
        <v>86</v>
      </c>
      <c r="AA36" s="56">
        <v>80</v>
      </c>
      <c r="AB36" s="31">
        <f t="shared" si="5"/>
        <v>254</v>
      </c>
    </row>
    <row r="37" spans="1:28" ht="15" customHeight="1" thickBot="1">
      <c r="A37" s="89"/>
      <c r="B37" s="20" t="s">
        <v>79</v>
      </c>
      <c r="C37" s="14" t="s">
        <v>81</v>
      </c>
      <c r="D37" s="6" t="s">
        <v>2</v>
      </c>
      <c r="E37" s="53">
        <v>91</v>
      </c>
      <c r="F37" s="57">
        <v>93</v>
      </c>
      <c r="G37" s="58">
        <v>93</v>
      </c>
      <c r="H37" s="37">
        <f t="shared" si="0"/>
        <v>277</v>
      </c>
      <c r="I37" s="53">
        <v>92</v>
      </c>
      <c r="J37" s="57">
        <v>93</v>
      </c>
      <c r="K37" s="58">
        <v>89</v>
      </c>
      <c r="L37" s="37">
        <f t="shared" si="1"/>
        <v>274</v>
      </c>
      <c r="M37" s="53">
        <v>90</v>
      </c>
      <c r="N37" s="57">
        <v>96</v>
      </c>
      <c r="O37" s="58">
        <v>92</v>
      </c>
      <c r="P37" s="37">
        <f t="shared" si="2"/>
        <v>278</v>
      </c>
      <c r="Q37" s="53">
        <v>96</v>
      </c>
      <c r="R37" s="57">
        <v>93</v>
      </c>
      <c r="S37" s="58">
        <v>93</v>
      </c>
      <c r="T37" s="37">
        <f t="shared" si="3"/>
        <v>282</v>
      </c>
      <c r="U37" s="53">
        <v>96</v>
      </c>
      <c r="V37" s="57">
        <v>97</v>
      </c>
      <c r="W37" s="58">
        <v>97</v>
      </c>
      <c r="X37" s="37">
        <f t="shared" si="4"/>
        <v>290</v>
      </c>
      <c r="Y37" s="53">
        <v>91</v>
      </c>
      <c r="Z37" s="57">
        <v>93</v>
      </c>
      <c r="AA37" s="58">
        <v>88</v>
      </c>
      <c r="AB37" s="37">
        <f t="shared" si="5"/>
        <v>272</v>
      </c>
    </row>
    <row r="38" spans="1:28" ht="15" customHeight="1" thickTop="1">
      <c r="A38" s="88">
        <v>19</v>
      </c>
      <c r="B38" s="17" t="s">
        <v>17</v>
      </c>
      <c r="C38" s="13" t="s">
        <v>83</v>
      </c>
      <c r="D38" s="4" t="s">
        <v>1</v>
      </c>
      <c r="E38" s="54">
        <v>74</v>
      </c>
      <c r="F38" s="55">
        <v>83</v>
      </c>
      <c r="G38" s="56">
        <v>83</v>
      </c>
      <c r="H38" s="31">
        <f t="shared" si="0"/>
        <v>240</v>
      </c>
      <c r="I38" s="54">
        <v>75</v>
      </c>
      <c r="J38" s="55">
        <v>77</v>
      </c>
      <c r="K38" s="56">
        <v>70</v>
      </c>
      <c r="L38" s="31">
        <f t="shared" si="1"/>
        <v>222</v>
      </c>
      <c r="M38" s="54">
        <v>74</v>
      </c>
      <c r="N38" s="55">
        <v>78</v>
      </c>
      <c r="O38" s="56">
        <v>75</v>
      </c>
      <c r="P38" s="31">
        <f t="shared" si="2"/>
        <v>227</v>
      </c>
      <c r="Q38" s="54">
        <v>77</v>
      </c>
      <c r="R38" s="55">
        <v>75</v>
      </c>
      <c r="S38" s="56">
        <v>73</v>
      </c>
      <c r="T38" s="31">
        <f t="shared" si="3"/>
        <v>225</v>
      </c>
      <c r="U38" s="54">
        <v>82</v>
      </c>
      <c r="V38" s="55">
        <v>81</v>
      </c>
      <c r="W38" s="56">
        <v>76</v>
      </c>
      <c r="X38" s="31">
        <f t="shared" si="4"/>
        <v>239</v>
      </c>
      <c r="Y38" s="54">
        <v>80</v>
      </c>
      <c r="Z38" s="55">
        <v>64</v>
      </c>
      <c r="AA38" s="56">
        <v>74</v>
      </c>
      <c r="AB38" s="31">
        <f t="shared" si="5"/>
        <v>218</v>
      </c>
    </row>
    <row r="39" spans="1:28" ht="15" customHeight="1" thickBot="1">
      <c r="A39" s="89"/>
      <c r="B39" s="18" t="s">
        <v>17</v>
      </c>
      <c r="C39" s="14" t="s">
        <v>84</v>
      </c>
      <c r="D39" s="6" t="s">
        <v>2</v>
      </c>
      <c r="E39" s="53">
        <v>74</v>
      </c>
      <c r="F39" s="57">
        <v>74</v>
      </c>
      <c r="G39" s="58">
        <v>77</v>
      </c>
      <c r="H39" s="37">
        <f t="shared" si="0"/>
        <v>225</v>
      </c>
      <c r="I39" s="53">
        <v>80</v>
      </c>
      <c r="J39" s="57">
        <v>83</v>
      </c>
      <c r="K39" s="58">
        <v>83</v>
      </c>
      <c r="L39" s="37">
        <f t="shared" si="1"/>
        <v>246</v>
      </c>
      <c r="M39" s="53">
        <v>80</v>
      </c>
      <c r="N39" s="57">
        <v>86</v>
      </c>
      <c r="O39" s="58">
        <v>82</v>
      </c>
      <c r="P39" s="37">
        <f t="shared" si="2"/>
        <v>248</v>
      </c>
      <c r="Q39" s="53">
        <v>79</v>
      </c>
      <c r="R39" s="57">
        <v>77</v>
      </c>
      <c r="S39" s="58">
        <v>78</v>
      </c>
      <c r="T39" s="37">
        <f t="shared" si="3"/>
        <v>234</v>
      </c>
      <c r="U39" s="53">
        <v>82</v>
      </c>
      <c r="V39" s="57">
        <v>76</v>
      </c>
      <c r="W39" s="58">
        <v>66</v>
      </c>
      <c r="X39" s="37">
        <f t="shared" si="4"/>
        <v>224</v>
      </c>
      <c r="Y39" s="53">
        <v>85</v>
      </c>
      <c r="Z39" s="57">
        <v>77</v>
      </c>
      <c r="AA39" s="58">
        <v>81</v>
      </c>
      <c r="AB39" s="37">
        <f t="shared" si="5"/>
        <v>243</v>
      </c>
    </row>
    <row r="40" spans="1:28" ht="15" customHeight="1" thickTop="1">
      <c r="A40" s="88">
        <v>20</v>
      </c>
      <c r="B40" s="17" t="s">
        <v>13</v>
      </c>
      <c r="C40" s="15" t="s">
        <v>86</v>
      </c>
      <c r="D40" s="8" t="s">
        <v>1</v>
      </c>
      <c r="E40" s="54">
        <v>68</v>
      </c>
      <c r="F40" s="55">
        <v>55</v>
      </c>
      <c r="G40" s="56">
        <v>63</v>
      </c>
      <c r="H40" s="31">
        <f t="shared" si="0"/>
        <v>186</v>
      </c>
      <c r="I40" s="54">
        <v>61</v>
      </c>
      <c r="J40" s="55">
        <v>74</v>
      </c>
      <c r="K40" s="56">
        <v>62</v>
      </c>
      <c r="L40" s="31">
        <f t="shared" si="1"/>
        <v>197</v>
      </c>
      <c r="M40" s="54">
        <v>73</v>
      </c>
      <c r="N40" s="55">
        <v>73</v>
      </c>
      <c r="O40" s="56">
        <v>66</v>
      </c>
      <c r="P40" s="31">
        <f t="shared" si="2"/>
        <v>212</v>
      </c>
      <c r="Q40" s="54">
        <v>61</v>
      </c>
      <c r="R40" s="55">
        <v>63</v>
      </c>
      <c r="S40" s="56">
        <v>61</v>
      </c>
      <c r="T40" s="31">
        <f t="shared" si="3"/>
        <v>185</v>
      </c>
      <c r="U40" s="54">
        <v>61</v>
      </c>
      <c r="V40" s="55">
        <v>63</v>
      </c>
      <c r="W40" s="56">
        <v>72</v>
      </c>
      <c r="X40" s="31">
        <f t="shared" si="4"/>
        <v>196</v>
      </c>
      <c r="Y40" s="54">
        <v>71</v>
      </c>
      <c r="Z40" s="55">
        <v>66</v>
      </c>
      <c r="AA40" s="56">
        <v>64</v>
      </c>
      <c r="AB40" s="31">
        <f t="shared" si="5"/>
        <v>201</v>
      </c>
    </row>
    <row r="41" spans="1:28" ht="15" customHeight="1" thickBot="1">
      <c r="A41" s="89"/>
      <c r="B41" s="18" t="s">
        <v>13</v>
      </c>
      <c r="C41" s="16" t="s">
        <v>87</v>
      </c>
      <c r="D41" s="9" t="s">
        <v>2</v>
      </c>
      <c r="E41" s="53">
        <v>77</v>
      </c>
      <c r="F41" s="57">
        <v>70</v>
      </c>
      <c r="G41" s="58">
        <v>63</v>
      </c>
      <c r="H41" s="37">
        <f t="shared" si="0"/>
        <v>210</v>
      </c>
      <c r="I41" s="53">
        <v>74</v>
      </c>
      <c r="J41" s="57">
        <v>56</v>
      </c>
      <c r="K41" s="58">
        <v>60</v>
      </c>
      <c r="L41" s="37">
        <f t="shared" si="1"/>
        <v>190</v>
      </c>
      <c r="M41" s="53">
        <v>65</v>
      </c>
      <c r="N41" s="57">
        <v>82</v>
      </c>
      <c r="O41" s="58">
        <v>71</v>
      </c>
      <c r="P41" s="37">
        <f t="shared" si="2"/>
        <v>218</v>
      </c>
      <c r="Q41" s="53">
        <v>59</v>
      </c>
      <c r="R41" s="57">
        <v>65</v>
      </c>
      <c r="S41" s="58">
        <v>70</v>
      </c>
      <c r="T41" s="37">
        <f t="shared" si="3"/>
        <v>194</v>
      </c>
      <c r="U41" s="53">
        <v>58</v>
      </c>
      <c r="V41" s="57">
        <v>68</v>
      </c>
      <c r="W41" s="58">
        <v>52</v>
      </c>
      <c r="X41" s="37">
        <f t="shared" si="4"/>
        <v>178</v>
      </c>
      <c r="Y41" s="53">
        <v>72</v>
      </c>
      <c r="Z41" s="57">
        <v>63</v>
      </c>
      <c r="AA41" s="58">
        <v>81</v>
      </c>
      <c r="AB41" s="37">
        <f t="shared" si="5"/>
        <v>216</v>
      </c>
    </row>
    <row r="42" spans="1:28" ht="15" customHeight="1" thickTop="1">
      <c r="A42" s="88">
        <v>21</v>
      </c>
      <c r="B42" s="17" t="s">
        <v>88</v>
      </c>
      <c r="C42" s="13" t="s">
        <v>89</v>
      </c>
      <c r="D42" s="4" t="s">
        <v>1</v>
      </c>
      <c r="E42" s="54">
        <v>93</v>
      </c>
      <c r="F42" s="55">
        <v>91</v>
      </c>
      <c r="G42" s="56">
        <v>98</v>
      </c>
      <c r="H42" s="31">
        <f t="shared" si="0"/>
        <v>282</v>
      </c>
      <c r="I42" s="54">
        <v>93</v>
      </c>
      <c r="J42" s="55">
        <v>94</v>
      </c>
      <c r="K42" s="56">
        <v>96</v>
      </c>
      <c r="L42" s="31">
        <f t="shared" si="1"/>
        <v>283</v>
      </c>
      <c r="M42" s="54">
        <v>96</v>
      </c>
      <c r="N42" s="55">
        <v>91</v>
      </c>
      <c r="O42" s="56">
        <v>88</v>
      </c>
      <c r="P42" s="31">
        <f t="shared" si="2"/>
        <v>275</v>
      </c>
      <c r="Q42" s="54">
        <v>90</v>
      </c>
      <c r="R42" s="55">
        <v>94</v>
      </c>
      <c r="S42" s="56">
        <v>89</v>
      </c>
      <c r="T42" s="31">
        <f t="shared" si="3"/>
        <v>273</v>
      </c>
      <c r="U42" s="54">
        <v>92</v>
      </c>
      <c r="V42" s="55">
        <v>92</v>
      </c>
      <c r="W42" s="56">
        <v>94</v>
      </c>
      <c r="X42" s="31">
        <f t="shared" si="4"/>
        <v>278</v>
      </c>
      <c r="Y42" s="54">
        <v>92</v>
      </c>
      <c r="Z42" s="55">
        <v>94</v>
      </c>
      <c r="AA42" s="56">
        <v>92</v>
      </c>
      <c r="AB42" s="31">
        <f t="shared" si="5"/>
        <v>278</v>
      </c>
    </row>
    <row r="43" spans="1:28" ht="15" customHeight="1" thickBot="1">
      <c r="A43" s="89"/>
      <c r="B43" s="18" t="s">
        <v>88</v>
      </c>
      <c r="C43" s="14" t="s">
        <v>90</v>
      </c>
      <c r="D43" s="6" t="s">
        <v>2</v>
      </c>
      <c r="E43" s="53">
        <v>95</v>
      </c>
      <c r="F43" s="57">
        <v>91</v>
      </c>
      <c r="G43" s="58">
        <v>93</v>
      </c>
      <c r="H43" s="37">
        <f t="shared" si="0"/>
        <v>279</v>
      </c>
      <c r="I43" s="53">
        <v>94</v>
      </c>
      <c r="J43" s="57">
        <v>91</v>
      </c>
      <c r="K43" s="58">
        <v>99</v>
      </c>
      <c r="L43" s="37">
        <f t="shared" si="1"/>
        <v>284</v>
      </c>
      <c r="M43" s="53">
        <v>96</v>
      </c>
      <c r="N43" s="57">
        <v>97</v>
      </c>
      <c r="O43" s="58">
        <v>99</v>
      </c>
      <c r="P43" s="37">
        <f t="shared" si="2"/>
        <v>292</v>
      </c>
      <c r="Q43" s="53">
        <v>96</v>
      </c>
      <c r="R43" s="57">
        <v>97</v>
      </c>
      <c r="S43" s="58">
        <v>94</v>
      </c>
      <c r="T43" s="37">
        <f t="shared" si="3"/>
        <v>287</v>
      </c>
      <c r="U43" s="53">
        <v>95</v>
      </c>
      <c r="V43" s="57">
        <v>98</v>
      </c>
      <c r="W43" s="58">
        <v>95</v>
      </c>
      <c r="X43" s="37">
        <f t="shared" si="4"/>
        <v>288</v>
      </c>
      <c r="Y43" s="53">
        <v>96</v>
      </c>
      <c r="Z43" s="57">
        <v>94</v>
      </c>
      <c r="AA43" s="58">
        <v>96</v>
      </c>
      <c r="AB43" s="37">
        <f t="shared" si="5"/>
        <v>286</v>
      </c>
    </row>
    <row r="44" spans="1:28" ht="15" customHeight="1" thickTop="1">
      <c r="A44" s="88">
        <v>22</v>
      </c>
      <c r="B44" s="17" t="s">
        <v>127</v>
      </c>
      <c r="C44" s="13" t="s">
        <v>91</v>
      </c>
      <c r="D44" s="4" t="s">
        <v>1</v>
      </c>
      <c r="E44" s="54">
        <v>79</v>
      </c>
      <c r="F44" s="55">
        <v>88</v>
      </c>
      <c r="G44" s="56">
        <v>79</v>
      </c>
      <c r="H44" s="31">
        <f t="shared" si="0"/>
        <v>246</v>
      </c>
      <c r="I44" s="54">
        <v>87</v>
      </c>
      <c r="J44" s="55">
        <v>83</v>
      </c>
      <c r="K44" s="56">
        <v>85</v>
      </c>
      <c r="L44" s="31">
        <f t="shared" si="1"/>
        <v>255</v>
      </c>
      <c r="M44" s="54">
        <v>78</v>
      </c>
      <c r="N44" s="55">
        <v>83</v>
      </c>
      <c r="O44" s="56">
        <v>82</v>
      </c>
      <c r="P44" s="31">
        <f t="shared" si="2"/>
        <v>243</v>
      </c>
      <c r="Q44" s="54">
        <v>84</v>
      </c>
      <c r="R44" s="55">
        <v>79</v>
      </c>
      <c r="S44" s="56">
        <v>85</v>
      </c>
      <c r="T44" s="31">
        <f t="shared" si="3"/>
        <v>248</v>
      </c>
      <c r="U44" s="54">
        <v>83</v>
      </c>
      <c r="V44" s="55">
        <v>81</v>
      </c>
      <c r="W44" s="56">
        <v>89</v>
      </c>
      <c r="X44" s="31">
        <f t="shared" si="4"/>
        <v>253</v>
      </c>
      <c r="Y44" s="54">
        <v>82</v>
      </c>
      <c r="Z44" s="55">
        <v>86</v>
      </c>
      <c r="AA44" s="56">
        <v>83</v>
      </c>
      <c r="AB44" s="31">
        <f t="shared" si="5"/>
        <v>251</v>
      </c>
    </row>
    <row r="45" spans="1:28" ht="15" customHeight="1" thickBot="1">
      <c r="A45" s="89"/>
      <c r="B45" s="18" t="s">
        <v>127</v>
      </c>
      <c r="C45" s="14" t="s">
        <v>92</v>
      </c>
      <c r="D45" s="6" t="s">
        <v>2</v>
      </c>
      <c r="E45" s="53">
        <v>90</v>
      </c>
      <c r="F45" s="57">
        <v>86</v>
      </c>
      <c r="G45" s="58">
        <v>87</v>
      </c>
      <c r="H45" s="37">
        <f t="shared" si="0"/>
        <v>263</v>
      </c>
      <c r="I45" s="53">
        <v>87</v>
      </c>
      <c r="J45" s="57">
        <v>87</v>
      </c>
      <c r="K45" s="58">
        <v>87</v>
      </c>
      <c r="L45" s="37">
        <f t="shared" si="1"/>
        <v>261</v>
      </c>
      <c r="M45" s="53">
        <v>88</v>
      </c>
      <c r="N45" s="57">
        <v>90</v>
      </c>
      <c r="O45" s="58">
        <v>91</v>
      </c>
      <c r="P45" s="37">
        <f t="shared" si="2"/>
        <v>269</v>
      </c>
      <c r="Q45" s="53">
        <v>85</v>
      </c>
      <c r="R45" s="57">
        <v>90</v>
      </c>
      <c r="S45" s="58">
        <v>93</v>
      </c>
      <c r="T45" s="37">
        <f t="shared" si="3"/>
        <v>268</v>
      </c>
      <c r="U45" s="53">
        <v>85</v>
      </c>
      <c r="V45" s="57">
        <v>91</v>
      </c>
      <c r="W45" s="58">
        <v>90</v>
      </c>
      <c r="X45" s="37">
        <f t="shared" si="4"/>
        <v>266</v>
      </c>
      <c r="Y45" s="53">
        <v>88</v>
      </c>
      <c r="Z45" s="57">
        <v>92</v>
      </c>
      <c r="AA45" s="58">
        <v>86</v>
      </c>
      <c r="AB45" s="37">
        <f t="shared" si="5"/>
        <v>266</v>
      </c>
    </row>
    <row r="46" spans="1:28" ht="15" customHeight="1" thickTop="1">
      <c r="A46" s="88">
        <v>23</v>
      </c>
      <c r="B46" s="17" t="s">
        <v>121</v>
      </c>
      <c r="C46" s="13" t="s">
        <v>94</v>
      </c>
      <c r="D46" s="4" t="s">
        <v>1</v>
      </c>
      <c r="E46" s="54">
        <v>93</v>
      </c>
      <c r="F46" s="55">
        <v>97</v>
      </c>
      <c r="G46" s="56">
        <v>96</v>
      </c>
      <c r="H46" s="31">
        <f t="shared" si="0"/>
        <v>286</v>
      </c>
      <c r="I46" s="54">
        <v>99</v>
      </c>
      <c r="J46" s="55">
        <v>94</v>
      </c>
      <c r="K46" s="56">
        <v>96</v>
      </c>
      <c r="L46" s="31">
        <f t="shared" si="1"/>
        <v>289</v>
      </c>
      <c r="M46" s="54">
        <v>95</v>
      </c>
      <c r="N46" s="55">
        <v>96</v>
      </c>
      <c r="O46" s="56">
        <v>96</v>
      </c>
      <c r="P46" s="31">
        <f t="shared" si="2"/>
        <v>287</v>
      </c>
      <c r="Q46" s="54">
        <v>96</v>
      </c>
      <c r="R46" s="55">
        <v>94</v>
      </c>
      <c r="S46" s="56">
        <v>95</v>
      </c>
      <c r="T46" s="31">
        <f t="shared" si="3"/>
        <v>285</v>
      </c>
      <c r="U46" s="54">
        <v>96</v>
      </c>
      <c r="V46" s="55">
        <v>94</v>
      </c>
      <c r="W46" s="56">
        <v>96</v>
      </c>
      <c r="X46" s="31">
        <f t="shared" si="4"/>
        <v>286</v>
      </c>
      <c r="Y46" s="54">
        <v>99</v>
      </c>
      <c r="Z46" s="55">
        <v>94</v>
      </c>
      <c r="AA46" s="56">
        <v>92</v>
      </c>
      <c r="AB46" s="31">
        <f t="shared" si="5"/>
        <v>285</v>
      </c>
    </row>
    <row r="47" spans="1:28" ht="15" customHeight="1" thickBot="1">
      <c r="A47" s="89"/>
      <c r="B47" s="18" t="s">
        <v>121</v>
      </c>
      <c r="C47" s="14" t="s">
        <v>95</v>
      </c>
      <c r="D47" s="6" t="s">
        <v>2</v>
      </c>
      <c r="E47" s="53">
        <v>93</v>
      </c>
      <c r="F47" s="57">
        <v>92</v>
      </c>
      <c r="G47" s="58">
        <v>94</v>
      </c>
      <c r="H47" s="37">
        <f t="shared" si="0"/>
        <v>279</v>
      </c>
      <c r="I47" s="53">
        <v>93</v>
      </c>
      <c r="J47" s="57">
        <v>91</v>
      </c>
      <c r="K47" s="58">
        <v>97</v>
      </c>
      <c r="L47" s="37">
        <f t="shared" si="1"/>
        <v>281</v>
      </c>
      <c r="M47" s="53">
        <v>96</v>
      </c>
      <c r="N47" s="57">
        <v>94</v>
      </c>
      <c r="O47" s="58">
        <v>93</v>
      </c>
      <c r="P47" s="37">
        <f t="shared" si="2"/>
        <v>283</v>
      </c>
      <c r="Q47" s="53">
        <v>93</v>
      </c>
      <c r="R47" s="57">
        <v>95</v>
      </c>
      <c r="S47" s="58">
        <v>96</v>
      </c>
      <c r="T47" s="37">
        <f t="shared" si="3"/>
        <v>284</v>
      </c>
      <c r="U47" s="53">
        <v>94</v>
      </c>
      <c r="V47" s="57">
        <v>93</v>
      </c>
      <c r="W47" s="58">
        <v>91</v>
      </c>
      <c r="X47" s="37">
        <f t="shared" si="4"/>
        <v>278</v>
      </c>
      <c r="Y47" s="53">
        <v>98</v>
      </c>
      <c r="Z47" s="57">
        <v>96</v>
      </c>
      <c r="AA47" s="58">
        <v>91</v>
      </c>
      <c r="AB47" s="37">
        <f t="shared" si="5"/>
        <v>285</v>
      </c>
    </row>
    <row r="48" spans="1:28" ht="15" customHeight="1" thickTop="1">
      <c r="A48" s="88">
        <v>24</v>
      </c>
      <c r="B48" s="17" t="s">
        <v>96</v>
      </c>
      <c r="C48" s="13" t="s">
        <v>97</v>
      </c>
      <c r="D48" s="4" t="s">
        <v>1</v>
      </c>
      <c r="E48" s="54">
        <v>83</v>
      </c>
      <c r="F48" s="55">
        <v>83</v>
      </c>
      <c r="G48" s="56">
        <v>87</v>
      </c>
      <c r="H48" s="31">
        <f t="shared" si="0"/>
        <v>253</v>
      </c>
      <c r="I48" s="54">
        <v>81</v>
      </c>
      <c r="J48" s="55">
        <v>85</v>
      </c>
      <c r="K48" s="56">
        <v>86</v>
      </c>
      <c r="L48" s="31">
        <f t="shared" si="1"/>
        <v>252</v>
      </c>
      <c r="M48" s="54">
        <v>86</v>
      </c>
      <c r="N48" s="55">
        <v>85</v>
      </c>
      <c r="O48" s="56">
        <v>89</v>
      </c>
      <c r="P48" s="31">
        <f t="shared" si="2"/>
        <v>260</v>
      </c>
      <c r="Q48" s="54">
        <v>88</v>
      </c>
      <c r="R48" s="55">
        <v>87</v>
      </c>
      <c r="S48" s="56">
        <v>87</v>
      </c>
      <c r="T48" s="31">
        <f t="shared" si="3"/>
        <v>262</v>
      </c>
      <c r="U48" s="54">
        <v>79</v>
      </c>
      <c r="V48" s="55">
        <v>74</v>
      </c>
      <c r="W48" s="56">
        <v>92</v>
      </c>
      <c r="X48" s="31">
        <f t="shared" si="4"/>
        <v>245</v>
      </c>
      <c r="Y48" s="54">
        <v>88</v>
      </c>
      <c r="Z48" s="55">
        <v>87</v>
      </c>
      <c r="AA48" s="56">
        <v>83</v>
      </c>
      <c r="AB48" s="31">
        <f t="shared" si="5"/>
        <v>258</v>
      </c>
    </row>
    <row r="49" spans="1:28" ht="15" customHeight="1" thickBot="1">
      <c r="A49" s="89"/>
      <c r="B49" s="18" t="s">
        <v>96</v>
      </c>
      <c r="C49" s="14" t="s">
        <v>98</v>
      </c>
      <c r="D49" s="6" t="s">
        <v>2</v>
      </c>
      <c r="E49" s="53">
        <v>87</v>
      </c>
      <c r="F49" s="57">
        <v>83</v>
      </c>
      <c r="G49" s="58">
        <v>92</v>
      </c>
      <c r="H49" s="37">
        <f t="shared" si="0"/>
        <v>262</v>
      </c>
      <c r="I49" s="53">
        <v>86</v>
      </c>
      <c r="J49" s="57">
        <v>80</v>
      </c>
      <c r="K49" s="58">
        <v>91</v>
      </c>
      <c r="L49" s="37">
        <f t="shared" si="1"/>
        <v>257</v>
      </c>
      <c r="M49" s="53">
        <v>88</v>
      </c>
      <c r="N49" s="57">
        <v>89</v>
      </c>
      <c r="O49" s="58">
        <v>89</v>
      </c>
      <c r="P49" s="37">
        <f t="shared" si="2"/>
        <v>266</v>
      </c>
      <c r="Q49" s="53">
        <v>85</v>
      </c>
      <c r="R49" s="57">
        <v>91</v>
      </c>
      <c r="S49" s="58">
        <v>89</v>
      </c>
      <c r="T49" s="37">
        <f t="shared" si="3"/>
        <v>265</v>
      </c>
      <c r="U49" s="53">
        <v>89</v>
      </c>
      <c r="V49" s="57">
        <v>83</v>
      </c>
      <c r="W49" s="58">
        <v>87</v>
      </c>
      <c r="X49" s="37">
        <f t="shared" si="4"/>
        <v>259</v>
      </c>
      <c r="Y49" s="53">
        <v>81</v>
      </c>
      <c r="Z49" s="57">
        <v>79</v>
      </c>
      <c r="AA49" s="58">
        <v>86</v>
      </c>
      <c r="AB49" s="37">
        <f t="shared" si="5"/>
        <v>246</v>
      </c>
    </row>
    <row r="50" spans="1:28" ht="15" customHeight="1" thickTop="1">
      <c r="A50" s="88">
        <v>25</v>
      </c>
      <c r="B50" s="17" t="s">
        <v>122</v>
      </c>
      <c r="C50" s="13" t="s">
        <v>100</v>
      </c>
      <c r="D50" s="4" t="s">
        <v>1</v>
      </c>
      <c r="E50" s="54">
        <v>85</v>
      </c>
      <c r="F50" s="55">
        <v>80</v>
      </c>
      <c r="G50" s="56">
        <v>81</v>
      </c>
      <c r="H50" s="31">
        <f t="shared" si="0"/>
        <v>246</v>
      </c>
      <c r="I50" s="54">
        <v>88</v>
      </c>
      <c r="J50" s="55">
        <v>82</v>
      </c>
      <c r="K50" s="56">
        <v>85</v>
      </c>
      <c r="L50" s="31">
        <f t="shared" si="1"/>
        <v>255</v>
      </c>
      <c r="M50" s="54">
        <v>77</v>
      </c>
      <c r="N50" s="55">
        <v>82</v>
      </c>
      <c r="O50" s="56">
        <v>84</v>
      </c>
      <c r="P50" s="31">
        <f t="shared" si="2"/>
        <v>243</v>
      </c>
      <c r="Q50" s="54">
        <v>87</v>
      </c>
      <c r="R50" s="55">
        <v>89</v>
      </c>
      <c r="S50" s="56">
        <v>84</v>
      </c>
      <c r="T50" s="31">
        <f t="shared" si="3"/>
        <v>260</v>
      </c>
      <c r="U50" s="54">
        <v>80</v>
      </c>
      <c r="V50" s="55">
        <v>86</v>
      </c>
      <c r="W50" s="56">
        <v>86</v>
      </c>
      <c r="X50" s="31">
        <f t="shared" si="4"/>
        <v>252</v>
      </c>
      <c r="Y50" s="54">
        <v>83</v>
      </c>
      <c r="Z50" s="55">
        <v>85</v>
      </c>
      <c r="AA50" s="56">
        <v>83</v>
      </c>
      <c r="AB50" s="31">
        <f t="shared" si="5"/>
        <v>251</v>
      </c>
    </row>
    <row r="51" spans="1:28" ht="15" customHeight="1" thickBot="1">
      <c r="A51" s="89"/>
      <c r="B51" s="18" t="s">
        <v>122</v>
      </c>
      <c r="C51" s="14" t="s">
        <v>101</v>
      </c>
      <c r="D51" s="6" t="s">
        <v>2</v>
      </c>
      <c r="E51" s="53">
        <v>88</v>
      </c>
      <c r="F51" s="57">
        <v>91</v>
      </c>
      <c r="G51" s="58">
        <v>83</v>
      </c>
      <c r="H51" s="37">
        <f t="shared" si="0"/>
        <v>262</v>
      </c>
      <c r="I51" s="53">
        <v>85</v>
      </c>
      <c r="J51" s="57">
        <v>88</v>
      </c>
      <c r="K51" s="58">
        <v>78</v>
      </c>
      <c r="L51" s="37">
        <f t="shared" si="1"/>
        <v>251</v>
      </c>
      <c r="M51" s="53">
        <v>90</v>
      </c>
      <c r="N51" s="57">
        <v>80</v>
      </c>
      <c r="O51" s="58">
        <v>80</v>
      </c>
      <c r="P51" s="37">
        <f t="shared" si="2"/>
        <v>250</v>
      </c>
      <c r="Q51" s="53">
        <v>86</v>
      </c>
      <c r="R51" s="57">
        <v>81</v>
      </c>
      <c r="S51" s="58">
        <v>84</v>
      </c>
      <c r="T51" s="37">
        <f t="shared" si="3"/>
        <v>251</v>
      </c>
      <c r="U51" s="53">
        <v>84</v>
      </c>
      <c r="V51" s="57">
        <v>81</v>
      </c>
      <c r="W51" s="58">
        <v>84</v>
      </c>
      <c r="X51" s="37">
        <f t="shared" si="4"/>
        <v>249</v>
      </c>
      <c r="Y51" s="53">
        <v>90</v>
      </c>
      <c r="Z51" s="57">
        <v>83</v>
      </c>
      <c r="AA51" s="58">
        <v>86</v>
      </c>
      <c r="AB51" s="37">
        <f t="shared" si="5"/>
        <v>259</v>
      </c>
    </row>
    <row r="52" spans="1:28" ht="15" customHeight="1" thickTop="1">
      <c r="A52" s="88">
        <v>26</v>
      </c>
      <c r="B52" s="17" t="s">
        <v>16</v>
      </c>
      <c r="C52" s="13" t="s">
        <v>103</v>
      </c>
      <c r="D52" s="4" t="s">
        <v>1</v>
      </c>
      <c r="E52" s="54">
        <v>95</v>
      </c>
      <c r="F52" s="55">
        <v>96</v>
      </c>
      <c r="G52" s="56">
        <v>98</v>
      </c>
      <c r="H52" s="31">
        <f t="shared" si="0"/>
        <v>289</v>
      </c>
      <c r="I52" s="54">
        <v>94</v>
      </c>
      <c r="J52" s="55">
        <v>96</v>
      </c>
      <c r="K52" s="56">
        <v>96</v>
      </c>
      <c r="L52" s="31">
        <f t="shared" si="1"/>
        <v>286</v>
      </c>
      <c r="M52" s="54">
        <v>95</v>
      </c>
      <c r="N52" s="55">
        <v>97</v>
      </c>
      <c r="O52" s="56">
        <v>95</v>
      </c>
      <c r="P52" s="31">
        <f t="shared" si="2"/>
        <v>287</v>
      </c>
      <c r="Q52" s="54">
        <v>97</v>
      </c>
      <c r="R52" s="55">
        <v>98</v>
      </c>
      <c r="S52" s="56">
        <v>98</v>
      </c>
      <c r="T52" s="31">
        <f t="shared" si="3"/>
        <v>293</v>
      </c>
      <c r="U52" s="54">
        <v>99</v>
      </c>
      <c r="V52" s="55">
        <v>96</v>
      </c>
      <c r="W52" s="56">
        <v>94</v>
      </c>
      <c r="X52" s="31">
        <f t="shared" si="4"/>
        <v>289</v>
      </c>
      <c r="Y52" s="54">
        <v>96</v>
      </c>
      <c r="Z52" s="55">
        <v>93</v>
      </c>
      <c r="AA52" s="56">
        <v>97</v>
      </c>
      <c r="AB52" s="31">
        <f t="shared" si="5"/>
        <v>286</v>
      </c>
    </row>
    <row r="53" spans="1:28" ht="15" customHeight="1" thickBot="1">
      <c r="A53" s="89"/>
      <c r="B53" s="18" t="s">
        <v>16</v>
      </c>
      <c r="C53" s="14" t="s">
        <v>104</v>
      </c>
      <c r="D53" s="6" t="s">
        <v>2</v>
      </c>
      <c r="E53" s="53">
        <v>90</v>
      </c>
      <c r="F53" s="57">
        <v>88</v>
      </c>
      <c r="G53" s="58">
        <v>93</v>
      </c>
      <c r="H53" s="37">
        <f t="shared" si="0"/>
        <v>271</v>
      </c>
      <c r="I53" s="53">
        <v>90</v>
      </c>
      <c r="J53" s="57">
        <v>92</v>
      </c>
      <c r="K53" s="58">
        <v>92</v>
      </c>
      <c r="L53" s="37">
        <f t="shared" si="1"/>
        <v>274</v>
      </c>
      <c r="M53" s="53">
        <v>95</v>
      </c>
      <c r="N53" s="57">
        <v>94</v>
      </c>
      <c r="O53" s="58">
        <v>91</v>
      </c>
      <c r="P53" s="37">
        <f t="shared" si="2"/>
        <v>280</v>
      </c>
      <c r="Q53" s="53">
        <v>96</v>
      </c>
      <c r="R53" s="57">
        <v>92</v>
      </c>
      <c r="S53" s="58">
        <v>90</v>
      </c>
      <c r="T53" s="37">
        <f t="shared" si="3"/>
        <v>278</v>
      </c>
      <c r="U53" s="53">
        <v>94</v>
      </c>
      <c r="V53" s="57">
        <v>94</v>
      </c>
      <c r="W53" s="58">
        <v>93</v>
      </c>
      <c r="X53" s="37">
        <f t="shared" si="4"/>
        <v>281</v>
      </c>
      <c r="Y53" s="53">
        <v>85</v>
      </c>
      <c r="Z53" s="57">
        <v>96</v>
      </c>
      <c r="AA53" s="58">
        <v>93</v>
      </c>
      <c r="AB53" s="37">
        <f t="shared" si="5"/>
        <v>274</v>
      </c>
    </row>
    <row r="54" spans="1:28" ht="15" customHeight="1" thickTop="1">
      <c r="A54" s="88">
        <v>27</v>
      </c>
      <c r="B54" s="19" t="s">
        <v>105</v>
      </c>
      <c r="C54" s="13" t="s">
        <v>106</v>
      </c>
      <c r="D54" s="4" t="s">
        <v>1</v>
      </c>
      <c r="E54" s="54">
        <v>87</v>
      </c>
      <c r="F54" s="55">
        <v>89</v>
      </c>
      <c r="G54" s="56">
        <v>88</v>
      </c>
      <c r="H54" s="31">
        <f t="shared" si="0"/>
        <v>264</v>
      </c>
      <c r="I54" s="54">
        <v>84</v>
      </c>
      <c r="J54" s="55">
        <v>82</v>
      </c>
      <c r="K54" s="56">
        <v>88</v>
      </c>
      <c r="L54" s="31">
        <f t="shared" si="1"/>
        <v>254</v>
      </c>
      <c r="M54" s="54">
        <v>85</v>
      </c>
      <c r="N54" s="55">
        <v>88</v>
      </c>
      <c r="O54" s="56">
        <v>87</v>
      </c>
      <c r="P54" s="31">
        <f t="shared" si="2"/>
        <v>260</v>
      </c>
      <c r="Q54" s="54">
        <v>85</v>
      </c>
      <c r="R54" s="55">
        <v>89</v>
      </c>
      <c r="S54" s="56">
        <v>82</v>
      </c>
      <c r="T54" s="31">
        <f t="shared" si="3"/>
        <v>256</v>
      </c>
      <c r="U54" s="54">
        <v>87</v>
      </c>
      <c r="V54" s="55">
        <v>89</v>
      </c>
      <c r="W54" s="56">
        <v>88</v>
      </c>
      <c r="X54" s="31">
        <f t="shared" si="4"/>
        <v>264</v>
      </c>
      <c r="Y54" s="54">
        <v>86</v>
      </c>
      <c r="Z54" s="55">
        <v>92</v>
      </c>
      <c r="AA54" s="56">
        <v>87</v>
      </c>
      <c r="AB54" s="31">
        <f t="shared" si="5"/>
        <v>265</v>
      </c>
    </row>
    <row r="55" spans="1:28" ht="15" customHeight="1" thickBot="1">
      <c r="A55" s="89"/>
      <c r="B55" s="20" t="s">
        <v>105</v>
      </c>
      <c r="C55" s="14" t="s">
        <v>107</v>
      </c>
      <c r="D55" s="6" t="s">
        <v>2</v>
      </c>
      <c r="E55" s="53">
        <v>88</v>
      </c>
      <c r="F55" s="57">
        <v>93</v>
      </c>
      <c r="G55" s="58">
        <v>88</v>
      </c>
      <c r="H55" s="37">
        <f t="shared" si="0"/>
        <v>269</v>
      </c>
      <c r="I55" s="53">
        <v>91</v>
      </c>
      <c r="J55" s="57">
        <v>92</v>
      </c>
      <c r="K55" s="58">
        <v>94</v>
      </c>
      <c r="L55" s="37">
        <f t="shared" si="1"/>
        <v>277</v>
      </c>
      <c r="M55" s="53">
        <v>85</v>
      </c>
      <c r="N55" s="57">
        <v>93</v>
      </c>
      <c r="O55" s="58">
        <v>90</v>
      </c>
      <c r="P55" s="37">
        <f t="shared" si="2"/>
        <v>268</v>
      </c>
      <c r="Q55" s="53">
        <v>86</v>
      </c>
      <c r="R55" s="57">
        <v>93</v>
      </c>
      <c r="S55" s="58">
        <v>86</v>
      </c>
      <c r="T55" s="37">
        <f t="shared" si="3"/>
        <v>265</v>
      </c>
      <c r="U55" s="53">
        <v>94</v>
      </c>
      <c r="V55" s="57">
        <v>92</v>
      </c>
      <c r="W55" s="58">
        <v>90</v>
      </c>
      <c r="X55" s="37">
        <f t="shared" si="4"/>
        <v>276</v>
      </c>
      <c r="Y55" s="53">
        <v>88</v>
      </c>
      <c r="Z55" s="57">
        <v>90</v>
      </c>
      <c r="AA55" s="58">
        <v>89</v>
      </c>
      <c r="AB55" s="37">
        <f t="shared" si="5"/>
        <v>267</v>
      </c>
    </row>
    <row r="56" spans="1:28" ht="15" customHeight="1" thickTop="1">
      <c r="A56" s="88">
        <v>28</v>
      </c>
      <c r="B56" s="17" t="s">
        <v>108</v>
      </c>
      <c r="C56" s="13" t="s">
        <v>109</v>
      </c>
      <c r="D56" s="4" t="s">
        <v>1</v>
      </c>
      <c r="E56" s="54">
        <v>86</v>
      </c>
      <c r="F56" s="55">
        <v>83</v>
      </c>
      <c r="G56" s="56">
        <v>82</v>
      </c>
      <c r="H56" s="31">
        <f t="shared" si="0"/>
        <v>251</v>
      </c>
      <c r="I56" s="54">
        <v>83</v>
      </c>
      <c r="J56" s="55">
        <v>79</v>
      </c>
      <c r="K56" s="56">
        <v>86</v>
      </c>
      <c r="L56" s="31">
        <f t="shared" si="1"/>
        <v>248</v>
      </c>
      <c r="M56" s="54">
        <v>83</v>
      </c>
      <c r="N56" s="55">
        <v>89</v>
      </c>
      <c r="O56" s="56">
        <v>84</v>
      </c>
      <c r="P56" s="31">
        <f t="shared" si="2"/>
        <v>256</v>
      </c>
      <c r="Q56" s="54">
        <v>81</v>
      </c>
      <c r="R56" s="55">
        <v>86</v>
      </c>
      <c r="S56" s="56">
        <v>86</v>
      </c>
      <c r="T56" s="31">
        <f t="shared" si="3"/>
        <v>253</v>
      </c>
      <c r="U56" s="54">
        <v>80</v>
      </c>
      <c r="V56" s="55">
        <v>76</v>
      </c>
      <c r="W56" s="56">
        <v>84</v>
      </c>
      <c r="X56" s="31">
        <f t="shared" si="4"/>
        <v>240</v>
      </c>
      <c r="Y56" s="54">
        <v>83</v>
      </c>
      <c r="Z56" s="55">
        <v>90</v>
      </c>
      <c r="AA56" s="56">
        <v>85</v>
      </c>
      <c r="AB56" s="31">
        <f t="shared" si="5"/>
        <v>258</v>
      </c>
    </row>
    <row r="57" spans="1:28" ht="15" customHeight="1" thickBot="1">
      <c r="A57" s="89"/>
      <c r="B57" s="18" t="s">
        <v>108</v>
      </c>
      <c r="C57" s="14" t="s">
        <v>110</v>
      </c>
      <c r="D57" s="6" t="s">
        <v>2</v>
      </c>
      <c r="E57" s="53">
        <v>90</v>
      </c>
      <c r="F57" s="57">
        <v>92</v>
      </c>
      <c r="G57" s="58">
        <v>82</v>
      </c>
      <c r="H57" s="37">
        <f t="shared" si="0"/>
        <v>264</v>
      </c>
      <c r="I57" s="53">
        <v>93</v>
      </c>
      <c r="J57" s="57">
        <v>87</v>
      </c>
      <c r="K57" s="58">
        <v>88</v>
      </c>
      <c r="L57" s="37">
        <f t="shared" si="1"/>
        <v>268</v>
      </c>
      <c r="M57" s="53">
        <v>80</v>
      </c>
      <c r="N57" s="57">
        <v>86</v>
      </c>
      <c r="O57" s="58">
        <v>89</v>
      </c>
      <c r="P57" s="37">
        <f>SUM(M57:O57)</f>
        <v>255</v>
      </c>
      <c r="Q57" s="53">
        <v>92</v>
      </c>
      <c r="R57" s="57">
        <v>89</v>
      </c>
      <c r="S57" s="58">
        <v>88</v>
      </c>
      <c r="T57" s="37">
        <f t="shared" si="3"/>
        <v>269</v>
      </c>
      <c r="U57" s="53">
        <v>87</v>
      </c>
      <c r="V57" s="57">
        <v>85</v>
      </c>
      <c r="W57" s="58">
        <v>87</v>
      </c>
      <c r="X57" s="37">
        <f t="shared" si="4"/>
        <v>259</v>
      </c>
      <c r="Y57" s="53">
        <v>81</v>
      </c>
      <c r="Z57" s="57">
        <v>90</v>
      </c>
      <c r="AA57" s="58">
        <v>90</v>
      </c>
      <c r="AB57" s="37">
        <f t="shared" si="5"/>
        <v>261</v>
      </c>
    </row>
    <row r="58" spans="1:28" ht="15" customHeight="1" thickTop="1">
      <c r="A58" s="88">
        <v>29</v>
      </c>
      <c r="B58" s="17" t="s">
        <v>31</v>
      </c>
      <c r="C58" s="13" t="s">
        <v>111</v>
      </c>
      <c r="D58" s="4" t="s">
        <v>1</v>
      </c>
      <c r="E58" s="54">
        <v>92</v>
      </c>
      <c r="F58" s="55">
        <v>94</v>
      </c>
      <c r="G58" s="56">
        <v>93</v>
      </c>
      <c r="H58" s="31">
        <f t="shared" si="0"/>
        <v>279</v>
      </c>
      <c r="I58" s="54">
        <v>88</v>
      </c>
      <c r="J58" s="55">
        <v>92</v>
      </c>
      <c r="K58" s="56">
        <v>92</v>
      </c>
      <c r="L58" s="31">
        <f t="shared" si="1"/>
        <v>272</v>
      </c>
      <c r="M58" s="54">
        <v>93</v>
      </c>
      <c r="N58" s="55">
        <v>92</v>
      </c>
      <c r="O58" s="56">
        <v>90</v>
      </c>
      <c r="P58" s="31">
        <f t="shared" si="2"/>
        <v>275</v>
      </c>
      <c r="Q58" s="54">
        <v>95</v>
      </c>
      <c r="R58" s="55">
        <v>88</v>
      </c>
      <c r="S58" s="56">
        <v>91</v>
      </c>
      <c r="T58" s="31">
        <f t="shared" si="3"/>
        <v>274</v>
      </c>
      <c r="U58" s="54">
        <v>93</v>
      </c>
      <c r="V58" s="55">
        <v>95</v>
      </c>
      <c r="W58" s="56">
        <v>96</v>
      </c>
      <c r="X58" s="31">
        <f t="shared" si="4"/>
        <v>284</v>
      </c>
      <c r="Y58" s="54">
        <v>84</v>
      </c>
      <c r="Z58" s="55">
        <v>89</v>
      </c>
      <c r="AA58" s="56">
        <v>91</v>
      </c>
      <c r="AB58" s="31">
        <f t="shared" si="5"/>
        <v>264</v>
      </c>
    </row>
    <row r="59" spans="1:28" ht="15" customHeight="1" thickBot="1">
      <c r="A59" s="89"/>
      <c r="B59" s="18" t="s">
        <v>33</v>
      </c>
      <c r="C59" s="14" t="s">
        <v>112</v>
      </c>
      <c r="D59" s="6" t="s">
        <v>2</v>
      </c>
      <c r="E59" s="53">
        <v>86</v>
      </c>
      <c r="F59" s="57">
        <v>83</v>
      </c>
      <c r="G59" s="58">
        <v>82</v>
      </c>
      <c r="H59" s="37">
        <f t="shared" si="0"/>
        <v>251</v>
      </c>
      <c r="I59" s="53">
        <v>87</v>
      </c>
      <c r="J59" s="57">
        <v>82</v>
      </c>
      <c r="K59" s="58">
        <v>81</v>
      </c>
      <c r="L59" s="37">
        <f t="shared" si="1"/>
        <v>250</v>
      </c>
      <c r="M59" s="53">
        <v>89</v>
      </c>
      <c r="N59" s="57">
        <v>86</v>
      </c>
      <c r="O59" s="58">
        <v>80</v>
      </c>
      <c r="P59" s="37">
        <f t="shared" si="2"/>
        <v>255</v>
      </c>
      <c r="Q59" s="53">
        <v>83</v>
      </c>
      <c r="R59" s="57">
        <v>83</v>
      </c>
      <c r="S59" s="58">
        <v>88</v>
      </c>
      <c r="T59" s="37">
        <f t="shared" si="3"/>
        <v>254</v>
      </c>
      <c r="U59" s="53">
        <v>87</v>
      </c>
      <c r="V59" s="57">
        <v>82</v>
      </c>
      <c r="W59" s="58">
        <v>81</v>
      </c>
      <c r="X59" s="37">
        <f t="shared" si="4"/>
        <v>250</v>
      </c>
      <c r="Y59" s="53">
        <v>80</v>
      </c>
      <c r="Z59" s="57">
        <v>83</v>
      </c>
      <c r="AA59" s="58">
        <v>85</v>
      </c>
      <c r="AB59" s="37">
        <f t="shared" si="5"/>
        <v>248</v>
      </c>
    </row>
    <row r="60" spans="1:28" ht="15" customHeight="1" thickTop="1">
      <c r="A60" s="88">
        <v>30</v>
      </c>
      <c r="B60" s="17" t="s">
        <v>9</v>
      </c>
      <c r="C60" s="13" t="s">
        <v>114</v>
      </c>
      <c r="D60" s="4" t="s">
        <v>1</v>
      </c>
      <c r="E60" s="54">
        <v>90</v>
      </c>
      <c r="F60" s="55">
        <v>87</v>
      </c>
      <c r="G60" s="56">
        <v>96</v>
      </c>
      <c r="H60" s="31">
        <f t="shared" si="0"/>
        <v>273</v>
      </c>
      <c r="I60" s="54">
        <v>84</v>
      </c>
      <c r="J60" s="55">
        <v>91</v>
      </c>
      <c r="K60" s="56">
        <v>90</v>
      </c>
      <c r="L60" s="31">
        <f t="shared" si="1"/>
        <v>265</v>
      </c>
      <c r="M60" s="54">
        <v>84</v>
      </c>
      <c r="N60" s="55">
        <v>89</v>
      </c>
      <c r="O60" s="56">
        <v>87</v>
      </c>
      <c r="P60" s="31">
        <f t="shared" si="2"/>
        <v>260</v>
      </c>
      <c r="Q60" s="54">
        <v>88</v>
      </c>
      <c r="R60" s="55">
        <v>90</v>
      </c>
      <c r="S60" s="56">
        <v>83</v>
      </c>
      <c r="T60" s="31">
        <f t="shared" si="3"/>
        <v>261</v>
      </c>
      <c r="U60" s="54">
        <v>89</v>
      </c>
      <c r="V60" s="55">
        <v>89</v>
      </c>
      <c r="W60" s="56">
        <v>91</v>
      </c>
      <c r="X60" s="31">
        <f t="shared" si="4"/>
        <v>269</v>
      </c>
      <c r="Y60" s="54">
        <v>93</v>
      </c>
      <c r="Z60" s="55">
        <v>92</v>
      </c>
      <c r="AA60" s="56">
        <v>92</v>
      </c>
      <c r="AB60" s="31">
        <f t="shared" si="5"/>
        <v>277</v>
      </c>
    </row>
    <row r="61" spans="1:28" ht="15" customHeight="1" thickBot="1">
      <c r="A61" s="89"/>
      <c r="B61" s="18" t="s">
        <v>9</v>
      </c>
      <c r="C61" s="14" t="s">
        <v>115</v>
      </c>
      <c r="D61" s="6" t="s">
        <v>2</v>
      </c>
      <c r="E61" s="53">
        <v>84</v>
      </c>
      <c r="F61" s="57">
        <v>94</v>
      </c>
      <c r="G61" s="58">
        <v>88</v>
      </c>
      <c r="H61" s="37">
        <f t="shared" si="0"/>
        <v>266</v>
      </c>
      <c r="I61" s="53">
        <v>85</v>
      </c>
      <c r="J61" s="57">
        <v>87</v>
      </c>
      <c r="K61" s="58">
        <v>88</v>
      </c>
      <c r="L61" s="37">
        <f t="shared" si="1"/>
        <v>260</v>
      </c>
      <c r="M61" s="53">
        <v>89</v>
      </c>
      <c r="N61" s="57">
        <v>90</v>
      </c>
      <c r="O61" s="58">
        <v>91</v>
      </c>
      <c r="P61" s="37">
        <f t="shared" si="2"/>
        <v>270</v>
      </c>
      <c r="Q61" s="53">
        <v>86</v>
      </c>
      <c r="R61" s="57">
        <v>95</v>
      </c>
      <c r="S61" s="58">
        <v>93</v>
      </c>
      <c r="T61" s="37">
        <f t="shared" si="3"/>
        <v>274</v>
      </c>
      <c r="U61" s="53">
        <v>92</v>
      </c>
      <c r="V61" s="57">
        <v>88</v>
      </c>
      <c r="W61" s="58">
        <v>92</v>
      </c>
      <c r="X61" s="37">
        <f t="shared" si="4"/>
        <v>272</v>
      </c>
      <c r="Y61" s="53">
        <v>89</v>
      </c>
      <c r="Z61" s="57">
        <v>93</v>
      </c>
      <c r="AA61" s="58">
        <v>93</v>
      </c>
      <c r="AB61" s="37">
        <f t="shared" si="5"/>
        <v>275</v>
      </c>
    </row>
    <row r="62" ht="13.5" thickTop="1"/>
  </sheetData>
  <sheetProtection/>
  <mergeCells count="30">
    <mergeCell ref="A58:A59"/>
    <mergeCell ref="A60:A61"/>
    <mergeCell ref="A50:A51"/>
    <mergeCell ref="A52:A53"/>
    <mergeCell ref="A54:A55"/>
    <mergeCell ref="A56:A57"/>
    <mergeCell ref="A38:A39"/>
    <mergeCell ref="A40:A41"/>
    <mergeCell ref="A42:A43"/>
    <mergeCell ref="A44:A45"/>
    <mergeCell ref="A46:A47"/>
    <mergeCell ref="A48:A49"/>
    <mergeCell ref="A26:A27"/>
    <mergeCell ref="A28:A29"/>
    <mergeCell ref="A30:A31"/>
    <mergeCell ref="A32:A33"/>
    <mergeCell ref="A34:A35"/>
    <mergeCell ref="A36:A37"/>
    <mergeCell ref="A14:A15"/>
    <mergeCell ref="A16:A17"/>
    <mergeCell ref="A18:A19"/>
    <mergeCell ref="A20:A21"/>
    <mergeCell ref="A22:A23"/>
    <mergeCell ref="A24:A25"/>
    <mergeCell ref="A2:A3"/>
    <mergeCell ref="A4:A5"/>
    <mergeCell ref="A6:A7"/>
    <mergeCell ref="A8:A9"/>
    <mergeCell ref="A10:A11"/>
    <mergeCell ref="A12:A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C61"/>
  <sheetViews>
    <sheetView zoomScalePageLayoutView="0" workbookViewId="0" topLeftCell="A1">
      <selection activeCell="F1" sqref="F1:F16384"/>
    </sheetView>
  </sheetViews>
  <sheetFormatPr defaultColWidth="11.421875" defaultRowHeight="12.75"/>
  <cols>
    <col min="1" max="1" width="19.7109375" style="0" bestFit="1" customWidth="1"/>
    <col min="2" max="2" width="23.7109375" style="0" bestFit="1" customWidth="1"/>
  </cols>
  <sheetData>
    <row r="1" spans="1:3" ht="13.5" thickBot="1">
      <c r="A1" s="1" t="s">
        <v>3</v>
      </c>
      <c r="B1" s="1" t="s">
        <v>5</v>
      </c>
      <c r="C1" s="1" t="s">
        <v>0</v>
      </c>
    </row>
    <row r="2" spans="1:3" ht="15" customHeight="1" thickTop="1">
      <c r="A2" s="23" t="s">
        <v>28</v>
      </c>
      <c r="B2" s="24" t="s">
        <v>29</v>
      </c>
      <c r="C2" s="4" t="s">
        <v>1</v>
      </c>
    </row>
    <row r="3" spans="1:3" ht="15" customHeight="1" thickBot="1">
      <c r="A3" s="23" t="s">
        <v>28</v>
      </c>
      <c r="B3" s="24" t="s">
        <v>30</v>
      </c>
      <c r="C3" s="6" t="s">
        <v>2</v>
      </c>
    </row>
    <row r="4" spans="1:3" ht="15" customHeight="1" thickTop="1">
      <c r="A4" s="25" t="s">
        <v>31</v>
      </c>
      <c r="B4" s="25" t="s">
        <v>32</v>
      </c>
      <c r="C4" s="4" t="s">
        <v>1</v>
      </c>
    </row>
    <row r="5" spans="1:3" ht="15" customHeight="1" thickBot="1">
      <c r="A5" s="25" t="s">
        <v>33</v>
      </c>
      <c r="B5" s="25" t="s">
        <v>34</v>
      </c>
      <c r="C5" s="6" t="s">
        <v>2</v>
      </c>
    </row>
    <row r="6" spans="1:3" ht="15" customHeight="1" thickTop="1">
      <c r="A6" s="26" t="s">
        <v>118</v>
      </c>
      <c r="B6" s="26" t="s">
        <v>35</v>
      </c>
      <c r="C6" s="4" t="s">
        <v>1</v>
      </c>
    </row>
    <row r="7" spans="1:3" ht="15" customHeight="1" thickBot="1">
      <c r="A7" s="26" t="s">
        <v>118</v>
      </c>
      <c r="B7" s="26" t="s">
        <v>36</v>
      </c>
      <c r="C7" s="6" t="s">
        <v>2</v>
      </c>
    </row>
    <row r="8" spans="1:3" ht="15" customHeight="1" thickTop="1">
      <c r="A8" s="23" t="s">
        <v>37</v>
      </c>
      <c r="B8" s="24" t="s">
        <v>38</v>
      </c>
      <c r="C8" s="4" t="s">
        <v>1</v>
      </c>
    </row>
    <row r="9" spans="1:3" ht="15" customHeight="1" thickBot="1">
      <c r="A9" s="23" t="s">
        <v>37</v>
      </c>
      <c r="B9" s="24" t="s">
        <v>39</v>
      </c>
      <c r="C9" s="6" t="s">
        <v>2</v>
      </c>
    </row>
    <row r="10" spans="1:3" ht="15" customHeight="1" thickTop="1">
      <c r="A10" s="26" t="s">
        <v>40</v>
      </c>
      <c r="B10" s="26" t="s">
        <v>41</v>
      </c>
      <c r="C10" s="4" t="s">
        <v>1</v>
      </c>
    </row>
    <row r="11" spans="1:3" ht="15" customHeight="1" thickBot="1">
      <c r="A11" s="26" t="s">
        <v>40</v>
      </c>
      <c r="B11" s="26" t="s">
        <v>42</v>
      </c>
      <c r="C11" s="6" t="s">
        <v>2</v>
      </c>
    </row>
    <row r="12" spans="1:3" ht="15" customHeight="1" thickTop="1">
      <c r="A12" s="23" t="s">
        <v>43</v>
      </c>
      <c r="B12" s="24" t="s">
        <v>44</v>
      </c>
      <c r="C12" s="4" t="s">
        <v>1</v>
      </c>
    </row>
    <row r="13" spans="1:3" ht="15" customHeight="1" thickBot="1">
      <c r="A13" s="23" t="s">
        <v>43</v>
      </c>
      <c r="B13" s="24" t="s">
        <v>45</v>
      </c>
      <c r="C13" s="6" t="s">
        <v>2</v>
      </c>
    </row>
    <row r="14" spans="1:3" ht="15" customHeight="1" thickTop="1">
      <c r="A14" s="23" t="s">
        <v>46</v>
      </c>
      <c r="B14" s="24" t="s">
        <v>47</v>
      </c>
      <c r="C14" s="4" t="s">
        <v>1</v>
      </c>
    </row>
    <row r="15" spans="1:3" ht="15" customHeight="1" thickBot="1">
      <c r="A15" s="23" t="s">
        <v>46</v>
      </c>
      <c r="B15" s="24" t="s">
        <v>48</v>
      </c>
      <c r="C15" s="6" t="s">
        <v>2</v>
      </c>
    </row>
    <row r="16" spans="1:3" ht="15" customHeight="1" thickTop="1">
      <c r="A16" s="26" t="s">
        <v>117</v>
      </c>
      <c r="B16" s="26" t="s">
        <v>49</v>
      </c>
      <c r="C16" s="4" t="s">
        <v>1</v>
      </c>
    </row>
    <row r="17" spans="1:3" ht="15" customHeight="1" thickBot="1">
      <c r="A17" s="26" t="s">
        <v>117</v>
      </c>
      <c r="B17" s="26" t="s">
        <v>50</v>
      </c>
      <c r="C17" s="6" t="s">
        <v>2</v>
      </c>
    </row>
    <row r="18" spans="1:3" ht="15" customHeight="1" thickTop="1">
      <c r="A18" s="25" t="s">
        <v>51</v>
      </c>
      <c r="B18" s="25" t="s">
        <v>52</v>
      </c>
      <c r="C18" s="4" t="s">
        <v>1</v>
      </c>
    </row>
    <row r="19" spans="1:3" ht="15" customHeight="1" thickBot="1">
      <c r="A19" s="25" t="s">
        <v>51</v>
      </c>
      <c r="B19" s="25" t="s">
        <v>53</v>
      </c>
      <c r="C19" s="6" t="s">
        <v>2</v>
      </c>
    </row>
    <row r="20" spans="1:3" ht="15" customHeight="1" thickTop="1">
      <c r="A20" s="23" t="s">
        <v>54</v>
      </c>
      <c r="B20" s="24" t="s">
        <v>55</v>
      </c>
      <c r="C20" s="4" t="s">
        <v>1</v>
      </c>
    </row>
    <row r="21" spans="1:3" ht="15" customHeight="1" thickBot="1">
      <c r="A21" s="23" t="s">
        <v>54</v>
      </c>
      <c r="B21" s="23" t="s">
        <v>56</v>
      </c>
      <c r="C21" s="6" t="s">
        <v>2</v>
      </c>
    </row>
    <row r="22" spans="1:3" ht="15" customHeight="1" thickTop="1">
      <c r="A22" s="25" t="s">
        <v>57</v>
      </c>
      <c r="B22" s="25" t="s">
        <v>58</v>
      </c>
      <c r="C22" s="4" t="s">
        <v>1</v>
      </c>
    </row>
    <row r="23" spans="1:3" ht="15" customHeight="1" thickBot="1">
      <c r="A23" s="25" t="s">
        <v>57</v>
      </c>
      <c r="B23" s="25" t="s">
        <v>59</v>
      </c>
      <c r="C23" s="6" t="s">
        <v>2</v>
      </c>
    </row>
    <row r="24" spans="1:3" ht="15" customHeight="1" thickTop="1">
      <c r="A24" s="26" t="s">
        <v>60</v>
      </c>
      <c r="B24" s="26" t="s">
        <v>61</v>
      </c>
      <c r="C24" s="4" t="s">
        <v>1</v>
      </c>
    </row>
    <row r="25" spans="1:3" ht="15" customHeight="1" thickBot="1">
      <c r="A25" s="26" t="s">
        <v>62</v>
      </c>
      <c r="B25" s="25" t="s">
        <v>63</v>
      </c>
      <c r="C25" s="6" t="s">
        <v>2</v>
      </c>
    </row>
    <row r="26" spans="1:3" ht="15" customHeight="1" thickTop="1">
      <c r="A26" s="26" t="s">
        <v>64</v>
      </c>
      <c r="B26" s="26" t="s">
        <v>65</v>
      </c>
      <c r="C26" s="4" t="s">
        <v>1</v>
      </c>
    </row>
    <row r="27" spans="1:3" ht="15" customHeight="1" thickBot="1">
      <c r="A27" s="26" t="s">
        <v>64</v>
      </c>
      <c r="B27" s="26" t="s">
        <v>66</v>
      </c>
      <c r="C27" s="6" t="s">
        <v>2</v>
      </c>
    </row>
    <row r="28" spans="1:3" ht="15" customHeight="1" thickTop="1">
      <c r="A28" s="26" t="s">
        <v>67</v>
      </c>
      <c r="B28" s="26" t="s">
        <v>68</v>
      </c>
      <c r="C28" s="4" t="s">
        <v>1</v>
      </c>
    </row>
    <row r="29" spans="1:3" ht="15" customHeight="1" thickBot="1">
      <c r="A29" s="26" t="s">
        <v>69</v>
      </c>
      <c r="B29" s="26" t="s">
        <v>14</v>
      </c>
      <c r="C29" s="6" t="s">
        <v>2</v>
      </c>
    </row>
    <row r="30" spans="1:3" ht="15" customHeight="1" thickTop="1">
      <c r="A30" s="26" t="s">
        <v>70</v>
      </c>
      <c r="B30" s="26" t="s">
        <v>71</v>
      </c>
      <c r="C30" s="4" t="s">
        <v>1</v>
      </c>
    </row>
    <row r="31" spans="1:3" ht="15" customHeight="1" thickBot="1">
      <c r="A31" s="26" t="s">
        <v>70</v>
      </c>
      <c r="B31" s="26" t="s">
        <v>72</v>
      </c>
      <c r="C31" s="6" t="s">
        <v>2</v>
      </c>
    </row>
    <row r="32" spans="1:3" ht="15" customHeight="1" thickTop="1">
      <c r="A32" s="25" t="s">
        <v>73</v>
      </c>
      <c r="B32" s="25" t="s">
        <v>74</v>
      </c>
      <c r="C32" s="4" t="s">
        <v>1</v>
      </c>
    </row>
    <row r="33" spans="1:3" ht="15" customHeight="1" thickBot="1">
      <c r="A33" s="25" t="s">
        <v>73</v>
      </c>
      <c r="B33" s="27" t="s">
        <v>75</v>
      </c>
      <c r="C33" s="6" t="s">
        <v>2</v>
      </c>
    </row>
    <row r="34" spans="1:3" ht="15" customHeight="1" thickTop="1">
      <c r="A34" s="23" t="s">
        <v>76</v>
      </c>
      <c r="B34" s="24" t="s">
        <v>77</v>
      </c>
      <c r="C34" s="4" t="s">
        <v>1</v>
      </c>
    </row>
    <row r="35" spans="1:3" ht="15" customHeight="1" thickBot="1">
      <c r="A35" s="23" t="s">
        <v>76</v>
      </c>
      <c r="B35" s="24" t="s">
        <v>78</v>
      </c>
      <c r="C35" s="6" t="s">
        <v>2</v>
      </c>
    </row>
    <row r="36" spans="1:3" ht="15" customHeight="1" thickTop="1">
      <c r="A36" s="23" t="s">
        <v>79</v>
      </c>
      <c r="B36" s="26" t="s">
        <v>80</v>
      </c>
      <c r="C36" s="4" t="s">
        <v>1</v>
      </c>
    </row>
    <row r="37" spans="1:3" ht="15" customHeight="1" thickBot="1">
      <c r="A37" s="23" t="s">
        <v>79</v>
      </c>
      <c r="B37" s="26" t="s">
        <v>81</v>
      </c>
      <c r="C37" s="6" t="s">
        <v>2</v>
      </c>
    </row>
    <row r="38" spans="1:3" ht="15" customHeight="1" thickTop="1">
      <c r="A38" s="26" t="s">
        <v>82</v>
      </c>
      <c r="B38" s="26" t="s">
        <v>83</v>
      </c>
      <c r="C38" s="4" t="s">
        <v>1</v>
      </c>
    </row>
    <row r="39" spans="1:3" ht="15" customHeight="1" thickBot="1">
      <c r="A39" s="26" t="s">
        <v>82</v>
      </c>
      <c r="B39" s="26" t="s">
        <v>84</v>
      </c>
      <c r="C39" s="6" t="s">
        <v>2</v>
      </c>
    </row>
    <row r="40" spans="1:3" ht="15" customHeight="1" thickTop="1">
      <c r="A40" s="23" t="s">
        <v>85</v>
      </c>
      <c r="B40" s="26" t="s">
        <v>86</v>
      </c>
      <c r="C40" s="8" t="s">
        <v>1</v>
      </c>
    </row>
    <row r="41" spans="1:3" ht="15" customHeight="1" thickBot="1">
      <c r="A41" s="23" t="s">
        <v>85</v>
      </c>
      <c r="B41" s="26" t="s">
        <v>87</v>
      </c>
      <c r="C41" s="9" t="s">
        <v>2</v>
      </c>
    </row>
    <row r="42" spans="1:3" ht="15" customHeight="1" thickTop="1">
      <c r="A42" s="23" t="s">
        <v>88</v>
      </c>
      <c r="B42" s="24" t="s">
        <v>89</v>
      </c>
      <c r="C42" s="4" t="s">
        <v>1</v>
      </c>
    </row>
    <row r="43" spans="1:3" ht="15" customHeight="1" thickBot="1">
      <c r="A43" s="23" t="s">
        <v>88</v>
      </c>
      <c r="B43" s="25" t="s">
        <v>90</v>
      </c>
      <c r="C43" s="6" t="s">
        <v>2</v>
      </c>
    </row>
    <row r="44" spans="1:3" ht="15" customHeight="1" thickTop="1">
      <c r="A44" s="23" t="s">
        <v>116</v>
      </c>
      <c r="B44" s="24" t="s">
        <v>91</v>
      </c>
      <c r="C44" s="4" t="s">
        <v>1</v>
      </c>
    </row>
    <row r="45" spans="1:3" ht="15" customHeight="1" thickBot="1">
      <c r="A45" s="23" t="s">
        <v>116</v>
      </c>
      <c r="B45" s="24" t="s">
        <v>92</v>
      </c>
      <c r="C45" s="6" t="s">
        <v>2</v>
      </c>
    </row>
    <row r="46" spans="1:3" ht="15" customHeight="1" thickTop="1">
      <c r="A46" s="26" t="s">
        <v>93</v>
      </c>
      <c r="B46" s="26" t="s">
        <v>94</v>
      </c>
      <c r="C46" s="4" t="s">
        <v>1</v>
      </c>
    </row>
    <row r="47" spans="1:3" ht="15" customHeight="1" thickBot="1">
      <c r="A47" s="26" t="s">
        <v>93</v>
      </c>
      <c r="B47" s="26" t="s">
        <v>95</v>
      </c>
      <c r="C47" s="6" t="s">
        <v>2</v>
      </c>
    </row>
    <row r="48" spans="1:3" ht="15" customHeight="1" thickTop="1">
      <c r="A48" s="28" t="s">
        <v>96</v>
      </c>
      <c r="B48" s="26" t="s">
        <v>97</v>
      </c>
      <c r="C48" s="4" t="s">
        <v>1</v>
      </c>
    </row>
    <row r="49" spans="1:3" ht="15" customHeight="1" thickBot="1">
      <c r="A49" s="28" t="s">
        <v>96</v>
      </c>
      <c r="B49" s="21" t="s">
        <v>98</v>
      </c>
      <c r="C49" s="6" t="s">
        <v>2</v>
      </c>
    </row>
    <row r="50" spans="1:3" ht="15" customHeight="1" thickTop="1">
      <c r="A50" s="25" t="s">
        <v>99</v>
      </c>
      <c r="B50" s="25" t="s">
        <v>100</v>
      </c>
      <c r="C50" s="4" t="s">
        <v>1</v>
      </c>
    </row>
    <row r="51" spans="1:3" ht="15" customHeight="1" thickBot="1">
      <c r="A51" s="25" t="s">
        <v>99</v>
      </c>
      <c r="B51" s="25" t="s">
        <v>101</v>
      </c>
      <c r="C51" s="6" t="s">
        <v>2</v>
      </c>
    </row>
    <row r="52" spans="1:3" ht="15" customHeight="1" thickTop="1">
      <c r="A52" s="26" t="s">
        <v>102</v>
      </c>
      <c r="B52" s="26" t="s">
        <v>103</v>
      </c>
      <c r="C52" s="4" t="s">
        <v>1</v>
      </c>
    </row>
    <row r="53" spans="1:3" ht="15" customHeight="1" thickBot="1">
      <c r="A53" s="26" t="s">
        <v>102</v>
      </c>
      <c r="B53" s="26" t="s">
        <v>104</v>
      </c>
      <c r="C53" s="6" t="s">
        <v>2</v>
      </c>
    </row>
    <row r="54" spans="1:3" ht="15" customHeight="1" thickTop="1">
      <c r="A54" s="23" t="s">
        <v>105</v>
      </c>
      <c r="B54" s="24" t="s">
        <v>106</v>
      </c>
      <c r="C54" s="4" t="s">
        <v>1</v>
      </c>
    </row>
    <row r="55" spans="1:3" ht="15" customHeight="1" thickBot="1">
      <c r="A55" s="23" t="s">
        <v>105</v>
      </c>
      <c r="B55" s="26" t="s">
        <v>107</v>
      </c>
      <c r="C55" s="6" t="s">
        <v>2</v>
      </c>
    </row>
    <row r="56" spans="1:3" ht="15" customHeight="1" thickTop="1">
      <c r="A56" s="26" t="s">
        <v>108</v>
      </c>
      <c r="B56" s="26" t="s">
        <v>109</v>
      </c>
      <c r="C56" s="4" t="s">
        <v>1</v>
      </c>
    </row>
    <row r="57" spans="1:3" ht="15" customHeight="1" thickBot="1">
      <c r="A57" s="26" t="s">
        <v>108</v>
      </c>
      <c r="B57" s="26" t="s">
        <v>110</v>
      </c>
      <c r="C57" s="6" t="s">
        <v>2</v>
      </c>
    </row>
    <row r="58" spans="1:3" ht="15" customHeight="1" thickTop="1">
      <c r="A58" s="25" t="s">
        <v>31</v>
      </c>
      <c r="B58" s="25" t="s">
        <v>111</v>
      </c>
      <c r="C58" s="4" t="s">
        <v>1</v>
      </c>
    </row>
    <row r="59" spans="1:3" ht="15" customHeight="1" thickBot="1">
      <c r="A59" s="25" t="s">
        <v>33</v>
      </c>
      <c r="B59" s="27" t="s">
        <v>112</v>
      </c>
      <c r="C59" s="6" t="s">
        <v>2</v>
      </c>
    </row>
    <row r="60" spans="1:3" ht="15" customHeight="1" thickTop="1">
      <c r="A60" s="23" t="s">
        <v>113</v>
      </c>
      <c r="B60" s="24" t="s">
        <v>114</v>
      </c>
      <c r="C60" s="4" t="s">
        <v>1</v>
      </c>
    </row>
    <row r="61" spans="1:3" ht="15" customHeight="1" thickBot="1">
      <c r="A61" s="23" t="s">
        <v>113</v>
      </c>
      <c r="B61" s="26" t="s">
        <v>115</v>
      </c>
      <c r="C61" s="6" t="s">
        <v>2</v>
      </c>
    </row>
    <row r="62" ht="13.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Goberville Daniel</dc:creator>
  <cp:keywords/>
  <dc:description/>
  <cp:lastModifiedBy>Patrick</cp:lastModifiedBy>
  <cp:lastPrinted>2010-01-24T17:09:13Z</cp:lastPrinted>
  <dcterms:created xsi:type="dcterms:W3CDTF">2005-12-06T20:47:24Z</dcterms:created>
  <dcterms:modified xsi:type="dcterms:W3CDTF">2010-01-24T20:43:34Z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