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0" yWindow="-195" windowWidth="7620" windowHeight="5535" activeTab="5"/>
  </bookViews>
  <sheets>
    <sheet name="pistolet" sheetId="1" r:id="rId1"/>
    <sheet name="Carabine" sheetId="5" r:id="rId2"/>
    <sheet name="+ de 50 ans" sheetId="3" r:id="rId3"/>
    <sheet name="Equipes pistolet" sheetId="6" r:id="rId4"/>
    <sheet name="Equipes carabine" sheetId="7" r:id="rId5"/>
    <sheet name="finale" sheetId="4" r:id="rId6"/>
  </sheets>
  <calcPr calcId="125725"/>
</workbook>
</file>

<file path=xl/calcChain.xml><?xml version="1.0" encoding="utf-8"?>
<calcChain xmlns="http://schemas.openxmlformats.org/spreadsheetml/2006/main">
  <c r="F9" i="7"/>
  <c r="F5"/>
  <c r="F17"/>
  <c r="F13"/>
  <c r="F33" i="6"/>
  <c r="F9"/>
  <c r="F25"/>
  <c r="F17"/>
  <c r="F13"/>
  <c r="K110" i="1"/>
  <c r="K109"/>
  <c r="F21" i="6"/>
  <c r="F29"/>
  <c r="F5"/>
  <c r="D41" i="4"/>
  <c r="E41" s="1"/>
  <c r="F41" s="1"/>
  <c r="G41" s="1"/>
  <c r="H41" s="1"/>
  <c r="I41" s="1"/>
  <c r="J41" s="1"/>
  <c r="K41" s="1"/>
  <c r="L41" s="1"/>
  <c r="M41" s="1"/>
  <c r="F39"/>
  <c r="G39" s="1"/>
  <c r="H39" s="1"/>
  <c r="I39" s="1"/>
  <c r="J39" s="1"/>
  <c r="K39" s="1"/>
  <c r="L39" s="1"/>
  <c r="M39" s="1"/>
  <c r="E39"/>
  <c r="D39"/>
  <c r="D37"/>
  <c r="E37" s="1"/>
  <c r="F37" s="1"/>
  <c r="G37" s="1"/>
  <c r="H37" s="1"/>
  <c r="I37" s="1"/>
  <c r="J37" s="1"/>
  <c r="K37" s="1"/>
  <c r="L37" s="1"/>
  <c r="M37" s="1"/>
  <c r="F35"/>
  <c r="G35" s="1"/>
  <c r="H35" s="1"/>
  <c r="I35" s="1"/>
  <c r="J35" s="1"/>
  <c r="K35" s="1"/>
  <c r="L35" s="1"/>
  <c r="M35" s="1"/>
  <c r="E35"/>
  <c r="D35"/>
  <c r="D33"/>
  <c r="E33" s="1"/>
  <c r="F33" s="1"/>
  <c r="G33" s="1"/>
  <c r="H33" s="1"/>
  <c r="I33" s="1"/>
  <c r="J33" s="1"/>
  <c r="K33" s="1"/>
  <c r="L33" s="1"/>
  <c r="M33" s="1"/>
  <c r="F31"/>
  <c r="G31" s="1"/>
  <c r="H31" s="1"/>
  <c r="I31" s="1"/>
  <c r="J31" s="1"/>
  <c r="K31" s="1"/>
  <c r="L31" s="1"/>
  <c r="M31" s="1"/>
  <c r="E31"/>
  <c r="D31"/>
  <c r="D29"/>
  <c r="E29" s="1"/>
  <c r="F29" s="1"/>
  <c r="G29" s="1"/>
  <c r="H29" s="1"/>
  <c r="I29" s="1"/>
  <c r="J29" s="1"/>
  <c r="K29" s="1"/>
  <c r="L29" s="1"/>
  <c r="M29" s="1"/>
  <c r="F27"/>
  <c r="G27" s="1"/>
  <c r="H27" s="1"/>
  <c r="I27" s="1"/>
  <c r="J27" s="1"/>
  <c r="K27" s="1"/>
  <c r="L27" s="1"/>
  <c r="M27" s="1"/>
  <c r="E27"/>
  <c r="D27"/>
  <c r="D21"/>
  <c r="E21" s="1"/>
  <c r="F21" s="1"/>
  <c r="G21" s="1"/>
  <c r="H21" s="1"/>
  <c r="I21" s="1"/>
  <c r="J21" s="1"/>
  <c r="K21" s="1"/>
  <c r="L21" s="1"/>
  <c r="M21" s="1"/>
  <c r="F19"/>
  <c r="G19" s="1"/>
  <c r="H19" s="1"/>
  <c r="I19" s="1"/>
  <c r="J19" s="1"/>
  <c r="K19" s="1"/>
  <c r="L19" s="1"/>
  <c r="M19" s="1"/>
  <c r="E19"/>
  <c r="D19"/>
  <c r="D17"/>
  <c r="E17" s="1"/>
  <c r="F17" s="1"/>
  <c r="G17" s="1"/>
  <c r="H17" s="1"/>
  <c r="I17" s="1"/>
  <c r="J17" s="1"/>
  <c r="K17" s="1"/>
  <c r="L17" s="1"/>
  <c r="M17" s="1"/>
  <c r="F15"/>
  <c r="G15" s="1"/>
  <c r="H15" s="1"/>
  <c r="I15" s="1"/>
  <c r="J15" s="1"/>
  <c r="K15" s="1"/>
  <c r="L15" s="1"/>
  <c r="M15" s="1"/>
  <c r="E15"/>
  <c r="D15"/>
  <c r="D13"/>
  <c r="E13" s="1"/>
  <c r="F13" s="1"/>
  <c r="G13" s="1"/>
  <c r="H13" s="1"/>
  <c r="I13" s="1"/>
  <c r="J13" s="1"/>
  <c r="K13" s="1"/>
  <c r="L13" s="1"/>
  <c r="M13" s="1"/>
  <c r="F11"/>
  <c r="G11" s="1"/>
  <c r="H11" s="1"/>
  <c r="I11" s="1"/>
  <c r="J11" s="1"/>
  <c r="K11" s="1"/>
  <c r="L11" s="1"/>
  <c r="M11" s="1"/>
  <c r="E11"/>
  <c r="D11"/>
  <c r="D9"/>
  <c r="E9" s="1"/>
  <c r="F9" s="1"/>
  <c r="G9" s="1"/>
  <c r="H9" s="1"/>
  <c r="I9" s="1"/>
  <c r="J9" s="1"/>
  <c r="K9" s="1"/>
  <c r="L9" s="1"/>
  <c r="M9" s="1"/>
  <c r="F7"/>
  <c r="G7" s="1"/>
  <c r="H7" s="1"/>
  <c r="I7" s="1"/>
  <c r="J7" s="1"/>
  <c r="K7" s="1"/>
  <c r="L7" s="1"/>
  <c r="M7" s="1"/>
  <c r="E7"/>
  <c r="D7"/>
  <c r="K95" i="5"/>
  <c r="K96"/>
  <c r="K84"/>
  <c r="K85"/>
  <c r="K86"/>
  <c r="K87"/>
  <c r="K88"/>
  <c r="K89"/>
  <c r="K70"/>
  <c r="K71"/>
  <c r="K72"/>
  <c r="K73"/>
  <c r="K74"/>
  <c r="K75"/>
  <c r="K76"/>
  <c r="K77"/>
  <c r="K78"/>
  <c r="K28"/>
  <c r="K17"/>
  <c r="K18"/>
  <c r="K19"/>
  <c r="K108" i="1"/>
  <c r="K111"/>
  <c r="K112"/>
  <c r="K113"/>
  <c r="K114"/>
  <c r="K115"/>
  <c r="K87"/>
  <c r="K88"/>
  <c r="K89"/>
  <c r="K90"/>
  <c r="K91"/>
  <c r="K92"/>
  <c r="K93"/>
  <c r="K94"/>
  <c r="K95"/>
  <c r="K96"/>
  <c r="K97"/>
  <c r="K98"/>
  <c r="K99"/>
  <c r="K100"/>
  <c r="K101"/>
  <c r="K102"/>
  <c r="K103"/>
  <c r="K69"/>
  <c r="K70"/>
  <c r="K71"/>
  <c r="K72"/>
  <c r="K73"/>
  <c r="K74"/>
  <c r="K75"/>
  <c r="K76"/>
  <c r="K77"/>
  <c r="K78"/>
  <c r="K79"/>
  <c r="K80"/>
  <c r="K81"/>
  <c r="K82"/>
  <c r="K19"/>
  <c r="K20"/>
  <c r="K21"/>
  <c r="K26" i="5" l="1"/>
  <c r="K46" l="1"/>
  <c r="K107" i="1"/>
  <c r="K10" i="3"/>
  <c r="K69" i="5"/>
  <c r="K68"/>
  <c r="K16"/>
  <c r="K11" i="3"/>
  <c r="K94" i="5" l="1"/>
  <c r="K93"/>
  <c r="K82"/>
  <c r="K83"/>
  <c r="L62"/>
  <c r="K62"/>
  <c r="L63"/>
  <c r="K63"/>
  <c r="L64"/>
  <c r="K64"/>
  <c r="L54"/>
  <c r="K54"/>
  <c r="L55"/>
  <c r="K55"/>
  <c r="L57"/>
  <c r="K57"/>
  <c r="L56"/>
  <c r="K56"/>
  <c r="L49"/>
  <c r="K49"/>
  <c r="L47"/>
  <c r="K47"/>
  <c r="L46"/>
  <c r="L48"/>
  <c r="K48"/>
  <c r="L50"/>
  <c r="K50"/>
  <c r="K39"/>
  <c r="K38"/>
  <c r="L34"/>
  <c r="K34"/>
  <c r="K29"/>
  <c r="K27"/>
  <c r="K20"/>
  <c r="K15"/>
  <c r="K11"/>
  <c r="K6"/>
  <c r="K7"/>
  <c r="K52" i="1"/>
  <c r="K53"/>
  <c r="K51"/>
  <c r="K59"/>
  <c r="K54"/>
  <c r="K62"/>
  <c r="K63"/>
  <c r="K58"/>
  <c r="K60"/>
  <c r="K61"/>
  <c r="K64"/>
  <c r="K46"/>
  <c r="K47"/>
  <c r="K40"/>
  <c r="K32"/>
  <c r="K86"/>
  <c r="K68"/>
  <c r="L61"/>
  <c r="L63"/>
  <c r="L58"/>
  <c r="L60"/>
  <c r="L62"/>
  <c r="L64"/>
  <c r="L59"/>
  <c r="L52"/>
  <c r="L53"/>
  <c r="L51"/>
  <c r="L54"/>
  <c r="L46"/>
  <c r="L47"/>
  <c r="L40"/>
  <c r="L32"/>
  <c r="K14"/>
  <c r="I19" i="3"/>
  <c r="I18"/>
  <c r="I16"/>
  <c r="I17"/>
  <c r="K8"/>
  <c r="K6"/>
  <c r="K7"/>
  <c r="K9"/>
  <c r="K12"/>
  <c r="K36" i="1" l="1"/>
  <c r="K27"/>
  <c r="K15"/>
  <c r="K11"/>
  <c r="K7"/>
</calcChain>
</file>

<file path=xl/sharedStrings.xml><?xml version="1.0" encoding="utf-8"?>
<sst xmlns="http://schemas.openxmlformats.org/spreadsheetml/2006/main" count="901" uniqueCount="330">
  <si>
    <t>POUSSIN</t>
  </si>
  <si>
    <t>Classt</t>
  </si>
  <si>
    <t>Nom</t>
  </si>
  <si>
    <t>Prénom</t>
  </si>
  <si>
    <t>Club</t>
  </si>
  <si>
    <t>S1</t>
  </si>
  <si>
    <t>S2</t>
  </si>
  <si>
    <t>S3</t>
  </si>
  <si>
    <t>S4</t>
  </si>
  <si>
    <t>S5</t>
  </si>
  <si>
    <t>S6</t>
  </si>
  <si>
    <t>Total</t>
  </si>
  <si>
    <t xml:space="preserve">BENJAMIN </t>
  </si>
  <si>
    <t xml:space="preserve">MINIME </t>
  </si>
  <si>
    <t>Classement Jeunes</t>
  </si>
  <si>
    <t>Cadet G</t>
  </si>
  <si>
    <t>Cadet F</t>
  </si>
  <si>
    <t>Junior  F</t>
  </si>
  <si>
    <t>Classement Adultes</t>
  </si>
  <si>
    <t>D1 Pistolet</t>
  </si>
  <si>
    <t>D2 Pistolet</t>
  </si>
  <si>
    <t>D3 Pistolet</t>
  </si>
  <si>
    <t>S1 Pistolet</t>
  </si>
  <si>
    <t>S2 Pistolet</t>
  </si>
  <si>
    <t>S3 Pistolet</t>
  </si>
  <si>
    <t>Junior G</t>
  </si>
  <si>
    <t>D1 Carabine</t>
  </si>
  <si>
    <t>D2 Carabine</t>
  </si>
  <si>
    <t>D3 Carabine</t>
  </si>
  <si>
    <t>S1 Carabine</t>
  </si>
  <si>
    <t>S2 Carabine</t>
  </si>
  <si>
    <t>S3 Carabine</t>
  </si>
  <si>
    <t>CLASSEMENT des plus de 50 ans de DRANCY</t>
  </si>
  <si>
    <t>&amp; Tir de Loisir: 3 Positions adaptées</t>
  </si>
  <si>
    <t>HOMMES</t>
  </si>
  <si>
    <t>DAMES</t>
  </si>
  <si>
    <t>CARABINE</t>
  </si>
  <si>
    <t xml:space="preserve"> Ecole de TIR</t>
  </si>
  <si>
    <t xml:space="preserve">PISTOLET </t>
  </si>
  <si>
    <t>Ecole de TIR</t>
  </si>
  <si>
    <t>HIDEUX</t>
  </si>
  <si>
    <t>Isabelle</t>
  </si>
  <si>
    <t>STLG</t>
  </si>
  <si>
    <t>COET</t>
  </si>
  <si>
    <t>Alain</t>
  </si>
  <si>
    <t>SCAO</t>
  </si>
  <si>
    <t>Michel</t>
  </si>
  <si>
    <t>La Frete</t>
  </si>
  <si>
    <t>DESSENA</t>
  </si>
  <si>
    <t>Jaqueline</t>
  </si>
  <si>
    <t>CSL Drancy</t>
  </si>
  <si>
    <t>OUDIN</t>
  </si>
  <si>
    <t>Philippe</t>
  </si>
  <si>
    <t>SERVAIS</t>
  </si>
  <si>
    <t>Michele</t>
  </si>
  <si>
    <t xml:space="preserve"> + 50 ans</t>
  </si>
  <si>
    <t>THAN VAN CON</t>
  </si>
  <si>
    <t>Trong-Quy</t>
  </si>
  <si>
    <t>SAGOT</t>
  </si>
  <si>
    <t>Jean Michel</t>
  </si>
  <si>
    <t>MOEGLIN</t>
  </si>
  <si>
    <t>Sylvain</t>
  </si>
  <si>
    <t>ST Bondy</t>
  </si>
  <si>
    <t>ROYER</t>
  </si>
  <si>
    <t>Daniel</t>
  </si>
  <si>
    <t xml:space="preserve"> GIEN</t>
  </si>
  <si>
    <t>PPM</t>
  </si>
  <si>
    <t>MARQ</t>
  </si>
  <si>
    <t>Florent</t>
  </si>
  <si>
    <t>Pontoise</t>
  </si>
  <si>
    <t>ENJALBERT</t>
  </si>
  <si>
    <t>Leana</t>
  </si>
  <si>
    <t>LAMY</t>
  </si>
  <si>
    <t>Lionel</t>
  </si>
  <si>
    <t xml:space="preserve"> +50 ans</t>
  </si>
  <si>
    <t xml:space="preserve"> </t>
  </si>
  <si>
    <t>ROUSSEAU</t>
  </si>
  <si>
    <t>Françoise</t>
  </si>
  <si>
    <t>DENIAU</t>
  </si>
  <si>
    <t>Claudette</t>
  </si>
  <si>
    <t>LABROUSSE</t>
  </si>
  <si>
    <t>Jacqueline</t>
  </si>
  <si>
    <t>COLMANT</t>
  </si>
  <si>
    <t>Chantal</t>
  </si>
  <si>
    <t>TOURNIER</t>
  </si>
  <si>
    <t>Patrick</t>
  </si>
  <si>
    <t>MECHARLE</t>
  </si>
  <si>
    <t>Manon</t>
  </si>
  <si>
    <t>USPTB</t>
  </si>
  <si>
    <t>Gilbert</t>
  </si>
  <si>
    <t>DEBACKER</t>
  </si>
  <si>
    <t>Joel</t>
  </si>
  <si>
    <t xml:space="preserve"> +50ans</t>
  </si>
  <si>
    <t>Liliane</t>
  </si>
  <si>
    <t>MEY</t>
  </si>
  <si>
    <t>Stephane</t>
  </si>
  <si>
    <t>Romaiville</t>
  </si>
  <si>
    <t>PEREIRA</t>
  </si>
  <si>
    <t>Alexandre</t>
  </si>
  <si>
    <t>TOURNEUR</t>
  </si>
  <si>
    <t>Aude</t>
  </si>
  <si>
    <t>KASSIMI</t>
  </si>
  <si>
    <t>Jawad</t>
  </si>
  <si>
    <t>SEVERIN</t>
  </si>
  <si>
    <t>Hugo</t>
  </si>
  <si>
    <t>Thierry</t>
  </si>
  <si>
    <t xml:space="preserve">VETION </t>
  </si>
  <si>
    <t>ROY</t>
  </si>
  <si>
    <t>Eric</t>
  </si>
  <si>
    <t>JAMET</t>
  </si>
  <si>
    <t>Christiane</t>
  </si>
  <si>
    <t>AST Roissy</t>
  </si>
  <si>
    <t>André</t>
  </si>
  <si>
    <t>NEGRONI</t>
  </si>
  <si>
    <t>Jean</t>
  </si>
  <si>
    <t>DUTERTRE</t>
  </si>
  <si>
    <t>ST BONDY</t>
  </si>
  <si>
    <t>EREIRA</t>
  </si>
  <si>
    <t>Paolo</t>
  </si>
  <si>
    <t>BETOURNE</t>
  </si>
  <si>
    <t>Marie Claude</t>
  </si>
  <si>
    <t>PERICARD</t>
  </si>
  <si>
    <t>Colin</t>
  </si>
  <si>
    <t>MALHERBE</t>
  </si>
  <si>
    <t>Yoann</t>
  </si>
  <si>
    <t>SDTM</t>
  </si>
  <si>
    <t>MENLET</t>
  </si>
  <si>
    <t>Loic</t>
  </si>
  <si>
    <t>RABUTEAU</t>
  </si>
  <si>
    <t>Ambre</t>
  </si>
  <si>
    <t>BESLIER</t>
  </si>
  <si>
    <t>ROCHE</t>
  </si>
  <si>
    <t>Marie Pascale</t>
  </si>
  <si>
    <t>RED STAR</t>
  </si>
  <si>
    <t>LIBEIGT</t>
  </si>
  <si>
    <t>LEFRESNE</t>
  </si>
  <si>
    <t>Christopher</t>
  </si>
  <si>
    <t>CAZEAUX</t>
  </si>
  <si>
    <t>HEDOUIN</t>
  </si>
  <si>
    <t>DA CUNHA</t>
  </si>
  <si>
    <t>Anthony</t>
  </si>
  <si>
    <t>FONTAINE</t>
  </si>
  <si>
    <t>Thibaud</t>
  </si>
  <si>
    <t>CAZAEUX</t>
  </si>
  <si>
    <t>Sandrine</t>
  </si>
  <si>
    <t>CAZAUX</t>
  </si>
  <si>
    <t>Nicolas</t>
  </si>
  <si>
    <t>ARFAOUI</t>
  </si>
  <si>
    <t>Yassine</t>
  </si>
  <si>
    <t>ZUBEROGOITIA</t>
  </si>
  <si>
    <t>Jacques</t>
  </si>
  <si>
    <t>CSA</t>
  </si>
  <si>
    <t>MAURIN</t>
  </si>
  <si>
    <t>Nicole</t>
  </si>
  <si>
    <t>BUC</t>
  </si>
  <si>
    <t>ZUBEROGITIA</t>
  </si>
  <si>
    <t>DUCOUTUMANY</t>
  </si>
  <si>
    <t>Lambert</t>
  </si>
  <si>
    <t>LETELLIER</t>
  </si>
  <si>
    <t>DESCOUBES</t>
  </si>
  <si>
    <t>Marcel</t>
  </si>
  <si>
    <t>EG Etampes</t>
  </si>
  <si>
    <t>SILVA</t>
  </si>
  <si>
    <t>Monalisa</t>
  </si>
  <si>
    <t>ROBIC</t>
  </si>
  <si>
    <t>Matthieu</t>
  </si>
  <si>
    <t>Jeoffrey</t>
  </si>
  <si>
    <t>Mario</t>
  </si>
  <si>
    <t>Quincy voisin</t>
  </si>
  <si>
    <t>Jean Paul</t>
  </si>
  <si>
    <t>SIAS</t>
  </si>
  <si>
    <t>PEYROT</t>
  </si>
  <si>
    <t>PERON</t>
  </si>
  <si>
    <t>Gregory</t>
  </si>
  <si>
    <t>Quincy Voisin</t>
  </si>
  <si>
    <t>COUTTTE</t>
  </si>
  <si>
    <t>Serge</t>
  </si>
  <si>
    <t>CTDVS</t>
  </si>
  <si>
    <t>TORZ</t>
  </si>
  <si>
    <t>Olivier</t>
  </si>
  <si>
    <t>COUSIN</t>
  </si>
  <si>
    <t>Sabrine</t>
  </si>
  <si>
    <t>BERRIER</t>
  </si>
  <si>
    <t>DUROUX</t>
  </si>
  <si>
    <t>Didier</t>
  </si>
  <si>
    <t>FAVRE</t>
  </si>
  <si>
    <t>Mathis Sacha</t>
  </si>
  <si>
    <t>DUPRAY</t>
  </si>
  <si>
    <t>Benoit</t>
  </si>
  <si>
    <t xml:space="preserve">  DAVID</t>
  </si>
  <si>
    <t>MOIGNOT</t>
  </si>
  <si>
    <t>Amélie</t>
  </si>
  <si>
    <t>Courbevoie</t>
  </si>
  <si>
    <t>CHUARD</t>
  </si>
  <si>
    <t>Christine</t>
  </si>
  <si>
    <t>ALS Clichy</t>
  </si>
  <si>
    <t>JUGUET</t>
  </si>
  <si>
    <t xml:space="preserve">CHUPIN </t>
  </si>
  <si>
    <t>Mickael</t>
  </si>
  <si>
    <t>Mikael</t>
  </si>
  <si>
    <t>GAT</t>
  </si>
  <si>
    <t>Cyril</t>
  </si>
  <si>
    <t>LERENDU</t>
  </si>
  <si>
    <t>Franck</t>
  </si>
  <si>
    <t>Franconville</t>
  </si>
  <si>
    <t>DECHANCE</t>
  </si>
  <si>
    <t>TEBSI</t>
  </si>
  <si>
    <t>Myriam</t>
  </si>
  <si>
    <t>CACCHIOLI</t>
  </si>
  <si>
    <t>Cedric</t>
  </si>
  <si>
    <t>BERARD</t>
  </si>
  <si>
    <t>Roger</t>
  </si>
  <si>
    <t>WORME</t>
  </si>
  <si>
    <t>Romainville</t>
  </si>
  <si>
    <t>DAVID</t>
  </si>
  <si>
    <t>Fabienne</t>
  </si>
  <si>
    <t>GRANDIN</t>
  </si>
  <si>
    <t>GALVAING</t>
  </si>
  <si>
    <t>Clément</t>
  </si>
  <si>
    <t>Elliott</t>
  </si>
  <si>
    <t>STOCKHAUSEN</t>
  </si>
  <si>
    <t>Fabien</t>
  </si>
  <si>
    <t>Elena</t>
  </si>
  <si>
    <t>VIGIER</t>
  </si>
  <si>
    <t>Maryse</t>
  </si>
  <si>
    <t>MAGGIA</t>
  </si>
  <si>
    <t>TNV</t>
  </si>
  <si>
    <t>GAJOVI</t>
  </si>
  <si>
    <t>Ivica</t>
  </si>
  <si>
    <t>PALESCHI</t>
  </si>
  <si>
    <t>BOUAKKAZI</t>
  </si>
  <si>
    <t>Saliha</t>
  </si>
  <si>
    <t>PERIE</t>
  </si>
  <si>
    <t>Mathieu</t>
  </si>
  <si>
    <t xml:space="preserve">COUSIN </t>
  </si>
  <si>
    <t>Jacquess</t>
  </si>
  <si>
    <t>GUILLERAND</t>
  </si>
  <si>
    <t>Helene</t>
  </si>
  <si>
    <t>BOURNAZEL</t>
  </si>
  <si>
    <t>Kévin</t>
  </si>
  <si>
    <t>LEGUEN</t>
  </si>
  <si>
    <t>Tigy</t>
  </si>
  <si>
    <t>COLASANTE</t>
  </si>
  <si>
    <t>Egide</t>
  </si>
  <si>
    <t>Farmoutier</t>
  </si>
  <si>
    <t>MORRETON</t>
  </si>
  <si>
    <t>Pascale</t>
  </si>
  <si>
    <t>ATSMV</t>
  </si>
  <si>
    <t>CHUMAKOVA</t>
  </si>
  <si>
    <t>Fatima</t>
  </si>
  <si>
    <t>BAUDANT</t>
  </si>
  <si>
    <t>Phillippe</t>
  </si>
  <si>
    <t>RIBIERO</t>
  </si>
  <si>
    <t>Carlos</t>
  </si>
  <si>
    <t>MARROUFI</t>
  </si>
  <si>
    <t>Rabah</t>
  </si>
  <si>
    <t>SPIESSER</t>
  </si>
  <si>
    <t>Irvin</t>
  </si>
  <si>
    <t>CTSC</t>
  </si>
  <si>
    <t>Nathan</t>
  </si>
  <si>
    <t>TAMIC</t>
  </si>
  <si>
    <t>J F</t>
  </si>
  <si>
    <t>AUCLAIR</t>
  </si>
  <si>
    <t>David</t>
  </si>
  <si>
    <t>ARLOT</t>
  </si>
  <si>
    <t>Christophe</t>
  </si>
  <si>
    <t>GENOVA</t>
  </si>
  <si>
    <t>Christian</t>
  </si>
  <si>
    <t>MADRELLE</t>
  </si>
  <si>
    <t>Jean Pierre</t>
  </si>
  <si>
    <t>Francis</t>
  </si>
  <si>
    <t>AS Creteil</t>
  </si>
  <si>
    <t>MACREZ</t>
  </si>
  <si>
    <t>DENJEAN</t>
  </si>
  <si>
    <t>DELUBAC</t>
  </si>
  <si>
    <t>Jean Jacques</t>
  </si>
  <si>
    <t>Creil</t>
  </si>
  <si>
    <t>Poissy</t>
  </si>
  <si>
    <t>Palaiseau</t>
  </si>
  <si>
    <t>TABLEAU DE LA MEILLEURE FINALE CARABINE</t>
  </si>
  <si>
    <t>NOM/PRENOM</t>
  </si>
  <si>
    <t>Match</t>
  </si>
  <si>
    <t>TIR</t>
  </si>
  <si>
    <t>PLACE</t>
  </si>
  <si>
    <t>SOCIETE</t>
  </si>
  <si>
    <t>/600</t>
  </si>
  <si>
    <t>TOTAL</t>
  </si>
  <si>
    <t>ROMAINVILLE</t>
  </si>
  <si>
    <t>PONTOISE</t>
  </si>
  <si>
    <t>TABLEAU DE LA MEILLEURE FINALE PISTOLET</t>
  </si>
  <si>
    <t>1 ère</t>
  </si>
  <si>
    <t>6 ème</t>
  </si>
  <si>
    <t>2 ème</t>
  </si>
  <si>
    <t>MINIME GARCON</t>
  </si>
  <si>
    <t>MINIME FILLES</t>
  </si>
  <si>
    <t>3 ème</t>
  </si>
  <si>
    <t>4 èmè</t>
  </si>
  <si>
    <t>5 ème</t>
  </si>
  <si>
    <t>7 ème</t>
  </si>
  <si>
    <t>8 ème</t>
  </si>
  <si>
    <r>
      <rPr>
        <b/>
        <sz val="8"/>
        <rFont val="Arial"/>
        <family val="2"/>
      </rPr>
      <t>8,7</t>
    </r>
    <r>
      <rPr>
        <b/>
        <sz val="12"/>
        <rFont val="Arial"/>
        <family val="2"/>
      </rPr>
      <t xml:space="preserve">      6 ème</t>
    </r>
  </si>
  <si>
    <r>
      <rPr>
        <b/>
        <sz val="8"/>
        <rFont val="Arial"/>
        <family val="2"/>
      </rPr>
      <t>8,5</t>
    </r>
    <r>
      <rPr>
        <b/>
        <sz val="12"/>
        <rFont val="Arial"/>
        <family val="2"/>
      </rPr>
      <t xml:space="preserve">       7 ème</t>
    </r>
  </si>
  <si>
    <t>1 er</t>
  </si>
  <si>
    <t>4 ème</t>
  </si>
  <si>
    <t>CHUARD Christine</t>
  </si>
  <si>
    <t>WORME Benoit</t>
  </si>
  <si>
    <t>GALVAING Clément</t>
  </si>
  <si>
    <t>CHUPIN Mikael</t>
  </si>
  <si>
    <t>BOURNAZEL Kévin</t>
  </si>
  <si>
    <t>DENJEAN Hugo</t>
  </si>
  <si>
    <t>AUCLAIRE David</t>
  </si>
  <si>
    <t>MACREZ Isabelle</t>
  </si>
  <si>
    <t>PERIE Mathieu</t>
  </si>
  <si>
    <t>GAJOVIC Ivica</t>
  </si>
  <si>
    <t>PERIE Jacques</t>
  </si>
  <si>
    <t>RIBEIRO Carlos</t>
  </si>
  <si>
    <t>CAZEAUX Jean-Paul</t>
  </si>
  <si>
    <t>TOURNEUR Eric</t>
  </si>
  <si>
    <t>COET Alain</t>
  </si>
  <si>
    <t>MARROUFI Rabah</t>
  </si>
  <si>
    <t>Jean-Jacques</t>
  </si>
  <si>
    <t>1 ER</t>
  </si>
  <si>
    <t>EQUIPES PISTOLET</t>
  </si>
  <si>
    <t>EQUIPES CARABINE</t>
  </si>
  <si>
    <r>
      <t>Coupe de No</t>
    </r>
    <r>
      <rPr>
        <sz val="22"/>
        <rFont val="Calibri"/>
        <family val="2"/>
      </rPr>
      <t>ë</t>
    </r>
    <r>
      <rPr>
        <sz val="22"/>
        <rFont val="Arial"/>
        <family val="2"/>
      </rPr>
      <t>l 2013 à Bondy</t>
    </r>
  </si>
  <si>
    <t>NOËL 2013 A BONDY</t>
  </si>
  <si>
    <t>CEUILLE</t>
  </si>
  <si>
    <t>CLERY</t>
  </si>
  <si>
    <t>COURBEVOIE</t>
  </si>
  <si>
    <t>PALAISEAU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</si>
</sst>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u/>
      <sz val="14"/>
      <color theme="1"/>
      <name val="Arial"/>
      <family val="2"/>
    </font>
    <font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8">
    <xf numFmtId="0" fontId="0" fillId="0" borderId="0" xfId="0"/>
    <xf numFmtId="0" fontId="2" fillId="0" borderId="5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" fillId="0" borderId="0" xfId="1" applyFont="1" applyBorder="1"/>
    <xf numFmtId="0" fontId="4" fillId="0" borderId="0" xfId="1" applyFont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12" xfId="1" applyBorder="1"/>
    <xf numFmtId="0" fontId="0" fillId="0" borderId="3" xfId="0" applyBorder="1"/>
    <xf numFmtId="0" fontId="2" fillId="0" borderId="14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0" fontId="1" fillId="0" borderId="20" xfId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2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2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19" xfId="0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2" fillId="0" borderId="21" xfId="1" applyFont="1" applyBorder="1" applyAlignment="1" applyProtection="1">
      <alignment horizontal="center"/>
      <protection locked="0"/>
    </xf>
    <xf numFmtId="0" fontId="1" fillId="0" borderId="21" xfId="1" applyBorder="1" applyAlignment="1" applyProtection="1">
      <alignment horizontal="center"/>
      <protection locked="0"/>
    </xf>
    <xf numFmtId="0" fontId="1" fillId="0" borderId="31" xfId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1" fillId="0" borderId="9" xfId="1" applyBorder="1" applyAlignment="1" applyProtection="1">
      <alignment horizontal="center"/>
      <protection locked="0"/>
    </xf>
    <xf numFmtId="0" fontId="1" fillId="0" borderId="22" xfId="1" applyBorder="1" applyAlignment="1" applyProtection="1">
      <alignment horizontal="center"/>
      <protection locked="0"/>
    </xf>
    <xf numFmtId="0" fontId="2" fillId="0" borderId="11" xfId="1" applyFont="1" applyBorder="1" applyAlignment="1" applyProtection="1">
      <alignment horizontal="center"/>
      <protection locked="0"/>
    </xf>
    <xf numFmtId="0" fontId="1" fillId="0" borderId="11" xfId="1" applyBorder="1" applyAlignment="1" applyProtection="1">
      <alignment horizontal="center"/>
      <protection locked="0"/>
    </xf>
    <xf numFmtId="0" fontId="1" fillId="0" borderId="30" xfId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12" fillId="0" borderId="21" xfId="1" applyFont="1" applyBorder="1" applyAlignment="1" applyProtection="1">
      <alignment horizontal="center"/>
      <protection locked="0"/>
    </xf>
    <xf numFmtId="0" fontId="12" fillId="0" borderId="9" xfId="1" applyFont="1" applyBorder="1" applyAlignment="1" applyProtection="1">
      <alignment horizontal="center"/>
      <protection locked="0"/>
    </xf>
    <xf numFmtId="0" fontId="12" fillId="0" borderId="11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0" fontId="18" fillId="0" borderId="31" xfId="1" applyFont="1" applyBorder="1" applyAlignment="1" applyProtection="1">
      <alignment horizontal="center"/>
      <protection locked="0"/>
    </xf>
    <xf numFmtId="0" fontId="18" fillId="0" borderId="9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30" xfId="1" applyFont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6" fillId="0" borderId="21" xfId="1" applyFont="1" applyBorder="1" applyAlignment="1" applyProtection="1">
      <alignment horizontal="center"/>
      <protection locked="0"/>
    </xf>
    <xf numFmtId="0" fontId="8" fillId="0" borderId="21" xfId="1" applyFont="1" applyBorder="1" applyAlignment="1" applyProtection="1">
      <alignment horizontal="center"/>
      <protection locked="0"/>
    </xf>
    <xf numFmtId="0" fontId="16" fillId="0" borderId="31" xfId="1" applyFont="1" applyBorder="1" applyAlignment="1" applyProtection="1">
      <alignment horizontal="center"/>
      <protection locked="0"/>
    </xf>
    <xf numFmtId="0" fontId="6" fillId="0" borderId="9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6" fillId="0" borderId="21" xfId="1" applyFont="1" applyBorder="1" applyAlignment="1" applyProtection="1">
      <alignment horizontal="center"/>
      <protection locked="0"/>
    </xf>
    <xf numFmtId="0" fontId="16" fillId="0" borderId="9" xfId="1" applyFont="1" applyBorder="1" applyAlignment="1" applyProtection="1">
      <alignment horizontal="center"/>
      <protection locked="0"/>
    </xf>
    <xf numFmtId="0" fontId="16" fillId="0" borderId="22" xfId="1" applyFont="1" applyBorder="1" applyAlignment="1" applyProtection="1">
      <alignment horizontal="center"/>
      <protection locked="0"/>
    </xf>
    <xf numFmtId="0" fontId="2" fillId="0" borderId="11" xfId="1" applyFont="1" applyFill="1" applyBorder="1" applyAlignment="1" applyProtection="1">
      <alignment horizontal="center"/>
      <protection locked="0"/>
    </xf>
    <xf numFmtId="0" fontId="6" fillId="0" borderId="31" xfId="1" applyFont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  <protection locked="0"/>
    </xf>
    <xf numFmtId="0" fontId="6" fillId="0" borderId="30" xfId="1" applyFont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1" fillId="0" borderId="21" xfId="1" applyFont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1" fillId="0" borderId="9" xfId="1" applyFont="1" applyFill="1" applyBorder="1" applyAlignment="1" applyProtection="1">
      <alignment horizontal="center"/>
      <protection locked="0"/>
    </xf>
    <xf numFmtId="0" fontId="1" fillId="0" borderId="9" xfId="1" applyFont="1" applyBorder="1" applyAlignment="1" applyProtection="1">
      <alignment horizontal="center"/>
      <protection locked="0"/>
    </xf>
    <xf numFmtId="0" fontId="1" fillId="0" borderId="33" xfId="1" applyBorder="1" applyAlignment="1">
      <alignment horizontal="center"/>
    </xf>
    <xf numFmtId="0" fontId="2" fillId="0" borderId="19" xfId="1" applyFon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center"/>
      <protection locked="0"/>
    </xf>
    <xf numFmtId="0" fontId="1" fillId="0" borderId="34" xfId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1" fillId="0" borderId="11" xfId="1" applyFont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/>
      <protection locked="0"/>
    </xf>
    <xf numFmtId="0" fontId="6" fillId="0" borderId="20" xfId="1" applyFont="1" applyFill="1" applyBorder="1" applyAlignment="1">
      <alignment horizontal="center"/>
    </xf>
    <xf numFmtId="0" fontId="14" fillId="0" borderId="0" xfId="0" applyFont="1" applyBorder="1" applyAlignment="1"/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2" fillId="0" borderId="19" xfId="1" applyFont="1" applyBorder="1" applyAlignment="1" applyProtection="1">
      <alignment horizontal="center"/>
      <protection locked="0"/>
    </xf>
    <xf numFmtId="164" fontId="1" fillId="0" borderId="19" xfId="1" applyNumberFormat="1" applyBorder="1" applyAlignment="1" applyProtection="1">
      <alignment horizontal="center"/>
      <protection locked="0"/>
    </xf>
    <xf numFmtId="164" fontId="1" fillId="0" borderId="21" xfId="1" applyNumberFormat="1" applyBorder="1" applyAlignment="1" applyProtection="1">
      <alignment horizontal="center"/>
      <protection locked="0"/>
    </xf>
    <xf numFmtId="164" fontId="1" fillId="0" borderId="9" xfId="1" applyNumberFormat="1" applyBorder="1" applyAlignment="1" applyProtection="1">
      <alignment horizontal="center"/>
      <protection locked="0"/>
    </xf>
    <xf numFmtId="164" fontId="1" fillId="0" borderId="11" xfId="1" applyNumberFormat="1" applyBorder="1" applyAlignment="1" applyProtection="1">
      <alignment horizontal="center"/>
      <protection locked="0"/>
    </xf>
    <xf numFmtId="164" fontId="6" fillId="0" borderId="9" xfId="1" applyNumberFormat="1" applyFont="1" applyBorder="1" applyAlignment="1" applyProtection="1">
      <alignment horizontal="center"/>
      <protection locked="0"/>
    </xf>
    <xf numFmtId="164" fontId="6" fillId="0" borderId="22" xfId="1" applyNumberFormat="1" applyFont="1" applyBorder="1" applyAlignment="1" applyProtection="1">
      <alignment horizontal="center"/>
      <protection locked="0"/>
    </xf>
    <xf numFmtId="164" fontId="1" fillId="0" borderId="9" xfId="1" applyNumberFormat="1" applyFont="1" applyBorder="1" applyAlignment="1" applyProtection="1">
      <alignment horizontal="center"/>
      <protection locked="0"/>
    </xf>
    <xf numFmtId="0" fontId="1" fillId="0" borderId="21" xfId="1" applyFont="1" applyFill="1" applyBorder="1" applyAlignment="1" applyProtection="1">
      <alignment horizontal="center"/>
      <protection locked="0"/>
    </xf>
    <xf numFmtId="0" fontId="10" fillId="0" borderId="9" xfId="1" applyFont="1" applyBorder="1" applyAlignment="1" applyProtection="1">
      <alignment horizontal="center"/>
      <protection locked="0"/>
    </xf>
    <xf numFmtId="0" fontId="10" fillId="0" borderId="19" xfId="1" applyFont="1" applyBorder="1" applyAlignment="1" applyProtection="1">
      <alignment horizontal="center"/>
      <protection locked="0"/>
    </xf>
    <xf numFmtId="0" fontId="20" fillId="0" borderId="9" xfId="1" applyFont="1" applyBorder="1" applyAlignment="1" applyProtection="1">
      <alignment horizontal="center"/>
      <protection locked="0"/>
    </xf>
    <xf numFmtId="164" fontId="6" fillId="0" borderId="11" xfId="1" applyNumberFormat="1" applyFont="1" applyBorder="1" applyAlignment="1" applyProtection="1">
      <alignment horizontal="center"/>
      <protection locked="0"/>
    </xf>
    <xf numFmtId="0" fontId="16" fillId="0" borderId="11" xfId="1" applyFont="1" applyBorder="1" applyAlignment="1" applyProtection="1">
      <alignment horizontal="center"/>
      <protection locked="0"/>
    </xf>
    <xf numFmtId="0" fontId="16" fillId="0" borderId="30" xfId="1" applyFont="1" applyBorder="1" applyAlignment="1" applyProtection="1">
      <alignment horizontal="center"/>
      <protection locked="0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8" fillId="0" borderId="45" xfId="1" applyFont="1" applyFill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7" xfId="1" applyFont="1" applyFill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50" xfId="1" applyFont="1" applyFill="1" applyBorder="1" applyAlignment="1">
      <alignment horizontal="center"/>
    </xf>
    <xf numFmtId="0" fontId="21" fillId="0" borderId="51" xfId="1" applyFont="1" applyBorder="1" applyAlignment="1" applyProtection="1">
      <alignment horizontal="center"/>
      <protection locked="0"/>
    </xf>
    <xf numFmtId="164" fontId="2" fillId="0" borderId="14" xfId="1" applyNumberFormat="1" applyFont="1" applyBorder="1" applyAlignment="1" applyProtection="1">
      <alignment horizontal="center"/>
      <protection locked="0"/>
    </xf>
    <xf numFmtId="164" fontId="2" fillId="0" borderId="6" xfId="1" applyNumberFormat="1" applyFont="1" applyBorder="1" applyAlignment="1" applyProtection="1">
      <alignment horizontal="center"/>
      <protection locked="0"/>
    </xf>
    <xf numFmtId="164" fontId="2" fillId="0" borderId="7" xfId="1" applyNumberFormat="1" applyFont="1" applyBorder="1" applyAlignment="1" applyProtection="1">
      <alignment horizontal="center"/>
      <protection locked="0"/>
    </xf>
    <xf numFmtId="0" fontId="2" fillId="0" borderId="42" xfId="1" applyFont="1" applyFill="1" applyBorder="1" applyAlignment="1" applyProtection="1">
      <alignment horizontal="center"/>
      <protection locked="0"/>
    </xf>
    <xf numFmtId="0" fontId="21" fillId="0" borderId="52" xfId="1" applyFont="1" applyBorder="1" applyAlignment="1">
      <alignment horizontal="center"/>
    </xf>
    <xf numFmtId="164" fontId="22" fillId="0" borderId="10" xfId="1" applyNumberFormat="1" applyFont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22" fillId="0" borderId="26" xfId="1" applyNumberFormat="1" applyFont="1" applyBorder="1" applyAlignment="1">
      <alignment horizontal="right"/>
    </xf>
    <xf numFmtId="0" fontId="8" fillId="0" borderId="12" xfId="1" applyFont="1" applyFill="1" applyBorder="1" applyAlignment="1" applyProtection="1">
      <alignment horizontal="center"/>
      <protection locked="0"/>
    </xf>
    <xf numFmtId="0" fontId="2" fillId="0" borderId="52" xfId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0" fontId="21" fillId="0" borderId="1" xfId="1" applyFont="1" applyBorder="1" applyAlignment="1" applyProtection="1">
      <alignment horizontal="center"/>
      <protection locked="0"/>
    </xf>
    <xf numFmtId="0" fontId="21" fillId="0" borderId="12" xfId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1" fillId="0" borderId="1" xfId="1" applyNumberFormat="1" applyFont="1" applyBorder="1" applyAlignment="1" applyProtection="1">
      <alignment horizontal="center"/>
      <protection locked="0"/>
    </xf>
    <xf numFmtId="164" fontId="21" fillId="0" borderId="51" xfId="1" applyNumberFormat="1" applyFont="1" applyBorder="1" applyAlignment="1" applyProtection="1">
      <alignment horizontal="center"/>
      <protection locked="0"/>
    </xf>
    <xf numFmtId="0" fontId="10" fillId="0" borderId="9" xfId="1" applyFont="1" applyFill="1" applyBorder="1" applyAlignment="1" applyProtection="1">
      <alignment horizontal="center"/>
      <protection locked="0"/>
    </xf>
    <xf numFmtId="0" fontId="20" fillId="0" borderId="19" xfId="1" applyFont="1" applyBorder="1" applyAlignment="1" applyProtection="1">
      <alignment horizontal="center"/>
      <protection locked="0"/>
    </xf>
    <xf numFmtId="0" fontId="2" fillId="0" borderId="3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2" fillId="0" borderId="6" xfId="1" applyFont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53" xfId="1" applyBorder="1" applyAlignment="1" applyProtection="1">
      <alignment horizontal="center"/>
      <protection locked="0"/>
    </xf>
    <xf numFmtId="0" fontId="21" fillId="0" borderId="2" xfId="1" applyFont="1" applyBorder="1" applyAlignment="1" applyProtection="1">
      <alignment horizontal="center"/>
      <protection locked="0"/>
    </xf>
    <xf numFmtId="0" fontId="21" fillId="0" borderId="44" xfId="1" applyFont="1" applyBorder="1" applyAlignment="1">
      <alignment horizontal="center"/>
    </xf>
    <xf numFmtId="0" fontId="2" fillId="0" borderId="54" xfId="1" applyFont="1" applyFill="1" applyBorder="1" applyAlignment="1" applyProtection="1">
      <alignment horizontal="center"/>
      <protection locked="0"/>
    </xf>
    <xf numFmtId="0" fontId="8" fillId="0" borderId="51" xfId="1" applyFont="1" applyFill="1" applyBorder="1" applyAlignment="1" applyProtection="1">
      <alignment horizontal="center"/>
      <protection locked="0"/>
    </xf>
    <xf numFmtId="0" fontId="2" fillId="0" borderId="52" xfId="1" applyFont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0" fillId="0" borderId="23" xfId="0" applyBorder="1"/>
    <xf numFmtId="0" fontId="2" fillId="0" borderId="8" xfId="1" applyFont="1" applyBorder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2" fillId="0" borderId="14" xfId="1" applyFont="1" applyFill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0" fillId="0" borderId="7" xfId="0" applyBorder="1"/>
    <xf numFmtId="0" fontId="2" fillId="0" borderId="8" xfId="1" applyFont="1" applyBorder="1" applyAlignment="1" applyProtection="1">
      <alignment horizontal="center"/>
      <protection locked="0"/>
    </xf>
    <xf numFmtId="0" fontId="0" fillId="0" borderId="25" xfId="0" applyBorder="1"/>
    <xf numFmtId="0" fontId="2" fillId="0" borderId="10" xfId="1" applyFont="1" applyBorder="1" applyAlignment="1" applyProtection="1">
      <alignment horizontal="center"/>
      <protection locked="0"/>
    </xf>
    <xf numFmtId="0" fontId="0" fillId="0" borderId="26" xfId="0" applyBorder="1"/>
    <xf numFmtId="0" fontId="0" fillId="0" borderId="55" xfId="0" applyBorder="1"/>
    <xf numFmtId="0" fontId="2" fillId="0" borderId="14" xfId="1" applyFont="1" applyBorder="1" applyAlignment="1" applyProtection="1">
      <alignment horizontal="center"/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0" fillId="0" borderId="0" xfId="0" applyBorder="1"/>
    <xf numFmtId="0" fontId="2" fillId="0" borderId="8" xfId="1" applyFont="1" applyFill="1" applyBorder="1" applyAlignment="1" applyProtection="1">
      <alignment horizontal="center"/>
      <protection locked="0"/>
    </xf>
    <xf numFmtId="0" fontId="24" fillId="0" borderId="8" xfId="1" applyFont="1" applyBorder="1" applyAlignment="1" applyProtection="1">
      <alignment horizontal="center"/>
      <protection locked="0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55" xfId="0" applyNumberFormat="1" applyBorder="1"/>
    <xf numFmtId="164" fontId="0" fillId="0" borderId="0" xfId="0" applyNumberFormat="1"/>
    <xf numFmtId="164" fontId="0" fillId="0" borderId="23" xfId="0" applyNumberFormat="1" applyBorder="1"/>
    <xf numFmtId="0" fontId="25" fillId="0" borderId="0" xfId="0" applyFont="1" applyBorder="1" applyAlignment="1">
      <alignment horizontal="center"/>
    </xf>
    <xf numFmtId="164" fontId="0" fillId="0" borderId="0" xfId="0" applyNumberFormat="1" applyBorder="1"/>
    <xf numFmtId="0" fontId="1" fillId="0" borderId="0" xfId="1" applyFont="1" applyFill="1" applyBorder="1" applyAlignment="1" applyProtection="1">
      <alignment horizontal="center"/>
      <protection locked="0"/>
    </xf>
    <xf numFmtId="0" fontId="25" fillId="0" borderId="0" xfId="0" applyFont="1" applyBorder="1"/>
    <xf numFmtId="164" fontId="0" fillId="0" borderId="7" xfId="0" applyNumberFormat="1" applyBorder="1"/>
    <xf numFmtId="164" fontId="0" fillId="0" borderId="25" xfId="0" applyNumberFormat="1" applyBorder="1"/>
    <xf numFmtId="0" fontId="2" fillId="0" borderId="49" xfId="1" applyFont="1" applyBorder="1" applyAlignment="1" applyProtection="1">
      <alignment horizontal="center"/>
      <protection locked="0"/>
    </xf>
    <xf numFmtId="0" fontId="1" fillId="0" borderId="28" xfId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20" xfId="1" applyFont="1" applyBorder="1" applyAlignment="1" applyProtection="1">
      <alignment horizontal="center"/>
      <protection locked="0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55" xfId="1" applyFont="1" applyFill="1" applyBorder="1" applyAlignment="1" applyProtection="1">
      <alignment horizontal="center"/>
      <protection locked="0"/>
    </xf>
    <xf numFmtId="0" fontId="2" fillId="0" borderId="56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6" xfId="1" applyFont="1" applyBorder="1" applyAlignment="1" applyProtection="1">
      <alignment horizontal="center"/>
      <protection locked="0"/>
    </xf>
    <xf numFmtId="0" fontId="18" fillId="0" borderId="6" xfId="1" applyFont="1" applyBorder="1" applyAlignment="1" applyProtection="1">
      <alignment horizontal="center"/>
      <protection locked="0"/>
    </xf>
    <xf numFmtId="0" fontId="2" fillId="0" borderId="6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8" fillId="0" borderId="53" xfId="1" applyFont="1" applyBorder="1" applyAlignment="1" applyProtection="1">
      <alignment horizontal="center"/>
      <protection locked="0"/>
    </xf>
    <xf numFmtId="164" fontId="1" fillId="0" borderId="6" xfId="1" applyNumberFormat="1" applyBorder="1" applyAlignment="1" applyProtection="1">
      <alignment horizontal="center"/>
      <protection locked="0"/>
    </xf>
    <xf numFmtId="0" fontId="6" fillId="0" borderId="14" xfId="1" applyFont="1" applyFill="1" applyBorder="1" applyAlignment="1">
      <alignment horizontal="center"/>
    </xf>
    <xf numFmtId="0" fontId="1" fillId="0" borderId="7" xfId="1" applyBorder="1" applyAlignment="1" applyProtection="1">
      <alignment horizontal="center"/>
      <protection locked="0"/>
    </xf>
    <xf numFmtId="0" fontId="6" fillId="0" borderId="25" xfId="1" applyFont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20" fillId="0" borderId="11" xfId="1" applyFont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center"/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/>
      <protection locked="0"/>
    </xf>
    <xf numFmtId="164" fontId="6" fillId="0" borderId="25" xfId="1" applyNumberFormat="1" applyFont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  <protection locked="0"/>
    </xf>
    <xf numFmtId="164" fontId="6" fillId="0" borderId="6" xfId="1" applyNumberFormat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25" xfId="1" applyFont="1" applyBorder="1" applyAlignment="1" applyProtection="1">
      <alignment horizontal="center"/>
      <protection locked="0"/>
    </xf>
    <xf numFmtId="0" fontId="18" fillId="0" borderId="26" xfId="1" applyFont="1" applyBorder="1" applyAlignment="1" applyProtection="1">
      <alignment horizontal="center"/>
      <protection locked="0"/>
    </xf>
    <xf numFmtId="0" fontId="1" fillId="0" borderId="15" xfId="1" applyBorder="1" applyAlignment="1">
      <alignment horizontal="center"/>
    </xf>
    <xf numFmtId="0" fontId="2" fillId="0" borderId="16" xfId="1" applyFont="1" applyBorder="1" applyAlignment="1" applyProtection="1">
      <alignment horizontal="center"/>
      <protection locked="0"/>
    </xf>
    <xf numFmtId="0" fontId="1" fillId="0" borderId="16" xfId="1" applyBorder="1" applyAlignment="1" applyProtection="1">
      <alignment horizontal="center"/>
      <protection locked="0"/>
    </xf>
    <xf numFmtId="164" fontId="1" fillId="0" borderId="16" xfId="1" applyNumberFormat="1" applyBorder="1" applyAlignment="1" applyProtection="1">
      <alignment horizontal="center"/>
      <protection locked="0"/>
    </xf>
    <xf numFmtId="0" fontId="18" fillId="0" borderId="16" xfId="1" applyFont="1" applyBorder="1" applyAlignment="1" applyProtection="1">
      <alignment horizontal="center"/>
      <protection locked="0"/>
    </xf>
    <xf numFmtId="0" fontId="18" fillId="0" borderId="32" xfId="1" applyFont="1" applyBorder="1" applyAlignment="1" applyProtection="1">
      <alignment horizontal="center"/>
      <protection locked="0"/>
    </xf>
    <xf numFmtId="0" fontId="17" fillId="0" borderId="17" xfId="0" applyFont="1" applyBorder="1" applyAlignment="1">
      <alignment horizontal="center"/>
    </xf>
    <xf numFmtId="0" fontId="1" fillId="0" borderId="32" xfId="1" applyBorder="1" applyAlignment="1" applyProtection="1">
      <alignment horizontal="center"/>
      <protection locked="0"/>
    </xf>
    <xf numFmtId="0" fontId="1" fillId="0" borderId="14" xfId="1" applyBorder="1" applyAlignment="1" applyProtection="1">
      <alignment horizontal="center"/>
    </xf>
    <xf numFmtId="0" fontId="1" fillId="0" borderId="10" xfId="1" applyBorder="1" applyAlignment="1" applyProtection="1">
      <alignment horizontal="center"/>
    </xf>
    <xf numFmtId="0" fontId="1" fillId="0" borderId="15" xfId="1" applyBorder="1" applyAlignment="1" applyProtection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0" borderId="18" xfId="1" applyFont="1" applyFill="1" applyBorder="1" applyAlignment="1">
      <alignment horizontal="center"/>
    </xf>
    <xf numFmtId="0" fontId="11" fillId="0" borderId="24" xfId="1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24" xfId="0" applyBorder="1"/>
    <xf numFmtId="0" fontId="0" fillId="0" borderId="23" xfId="0" applyBorder="1"/>
    <xf numFmtId="0" fontId="2" fillId="0" borderId="10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164" fontId="2" fillId="0" borderId="37" xfId="1" applyNumberFormat="1" applyFont="1" applyBorder="1" applyAlignment="1">
      <alignment horizontal="center"/>
    </xf>
    <xf numFmtId="164" fontId="2" fillId="0" borderId="38" xfId="1" applyNumberFormat="1" applyFont="1" applyBorder="1" applyAlignment="1">
      <alignment horizontal="center"/>
    </xf>
    <xf numFmtId="164" fontId="2" fillId="0" borderId="39" xfId="1" applyNumberFormat="1" applyFont="1" applyBorder="1" applyAlignment="1">
      <alignment horizontal="center"/>
    </xf>
    <xf numFmtId="164" fontId="2" fillId="0" borderId="40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27" fillId="0" borderId="18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4" fontId="4" fillId="0" borderId="42" xfId="1" applyNumberFormat="1" applyFont="1" applyBorder="1" applyAlignment="1">
      <alignment horizontal="center"/>
    </xf>
    <xf numFmtId="164" fontId="4" fillId="0" borderId="44" xfId="1" applyNumberFormat="1" applyFont="1" applyBorder="1" applyAlignment="1">
      <alignment horizontal="center"/>
    </xf>
    <xf numFmtId="0" fontId="23" fillId="0" borderId="1" xfId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164" fontId="23" fillId="0" borderId="42" xfId="1" applyNumberFormat="1" applyFont="1" applyBorder="1" applyAlignment="1">
      <alignment horizontal="center"/>
    </xf>
    <xf numFmtId="164" fontId="23" fillId="0" borderId="44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14" fillId="0" borderId="2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FFFF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8"/>
  <sheetViews>
    <sheetView topLeftCell="A19" workbookViewId="0">
      <selection activeCell="A11" sqref="A11:L11"/>
    </sheetView>
  </sheetViews>
  <sheetFormatPr baseColWidth="10" defaultRowHeight="15"/>
  <cols>
    <col min="1" max="1" width="5.42578125" customWidth="1"/>
    <col min="5" max="8" width="5.7109375" customWidth="1"/>
    <col min="9" max="9" width="5.85546875" customWidth="1"/>
    <col min="10" max="12" width="5.7109375" customWidth="1"/>
  </cols>
  <sheetData>
    <row r="1" spans="1:12" ht="29.25" thickBot="1">
      <c r="A1" s="273" t="s">
        <v>324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</row>
    <row r="2" spans="1:12" ht="15.75" thickBot="1">
      <c r="A2" s="38"/>
      <c r="B2" s="5"/>
      <c r="C2" s="5"/>
      <c r="D2" s="5"/>
      <c r="E2" s="5"/>
      <c r="F2" s="5"/>
      <c r="G2" s="5"/>
      <c r="H2" s="5"/>
      <c r="I2" s="5"/>
      <c r="J2" s="5"/>
      <c r="K2" s="20"/>
      <c r="L2" s="39"/>
    </row>
    <row r="3" spans="1:12" ht="21" thickBot="1">
      <c r="A3" s="261" t="s">
        <v>38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3"/>
    </row>
    <row r="4" spans="1:12" ht="21" thickBot="1">
      <c r="A4" s="261" t="s">
        <v>39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</row>
    <row r="5" spans="1:12" ht="16.5" thickBot="1">
      <c r="A5" s="278" t="s">
        <v>0</v>
      </c>
      <c r="B5" s="279"/>
      <c r="C5" s="21"/>
      <c r="D5" s="21"/>
      <c r="E5" s="21"/>
      <c r="F5" s="21"/>
      <c r="G5" s="21"/>
      <c r="H5" s="21"/>
      <c r="I5" s="21"/>
      <c r="J5" s="21"/>
      <c r="K5" s="21"/>
      <c r="L5" s="49"/>
    </row>
    <row r="6" spans="1:12" ht="15.75" thickBot="1">
      <c r="A6" s="14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43" t="s">
        <v>10</v>
      </c>
      <c r="K6" s="259" t="s">
        <v>11</v>
      </c>
      <c r="L6" s="260"/>
    </row>
    <row r="7" spans="1:12" ht="15.75" thickBot="1">
      <c r="A7" s="254">
        <v>1</v>
      </c>
      <c r="B7" s="245" t="s">
        <v>97</v>
      </c>
      <c r="C7" s="246" t="s">
        <v>98</v>
      </c>
      <c r="D7" s="246" t="s">
        <v>88</v>
      </c>
      <c r="E7" s="246">
        <v>66</v>
      </c>
      <c r="F7" s="246">
        <v>72</v>
      </c>
      <c r="G7" s="246">
        <v>53</v>
      </c>
      <c r="H7" s="246"/>
      <c r="I7" s="246"/>
      <c r="J7" s="251"/>
      <c r="K7" s="259">
        <f>SUM(E7:J7)</f>
        <v>191</v>
      </c>
      <c r="L7" s="260"/>
    </row>
    <row r="8" spans="1:12" ht="15.75" thickBot="1">
      <c r="A8" s="4"/>
      <c r="B8" s="76"/>
      <c r="C8" s="76"/>
      <c r="D8" s="76"/>
      <c r="E8" s="76"/>
      <c r="F8" s="76"/>
      <c r="G8" s="76"/>
      <c r="H8" s="76"/>
      <c r="I8" s="76"/>
      <c r="J8" s="76"/>
      <c r="K8" s="13"/>
      <c r="L8" s="49"/>
    </row>
    <row r="9" spans="1:12" ht="16.5" thickBot="1">
      <c r="A9" s="266" t="s">
        <v>12</v>
      </c>
      <c r="B9" s="267"/>
      <c r="C9" s="21"/>
      <c r="D9" s="21"/>
      <c r="E9" s="21"/>
      <c r="F9" s="21"/>
      <c r="G9" s="21"/>
      <c r="H9" s="21"/>
      <c r="I9" s="21"/>
      <c r="J9" s="21"/>
      <c r="K9" s="21"/>
      <c r="L9" s="49"/>
    </row>
    <row r="10" spans="1:12" ht="15.75" thickBot="1">
      <c r="A10" s="124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43" t="s">
        <v>10</v>
      </c>
      <c r="K10" s="259" t="s">
        <v>11</v>
      </c>
      <c r="L10" s="260"/>
    </row>
    <row r="11" spans="1:12" ht="15.75" thickBot="1">
      <c r="A11" s="244">
        <v>1</v>
      </c>
      <c r="B11" s="245" t="s">
        <v>164</v>
      </c>
      <c r="C11" s="246" t="s">
        <v>165</v>
      </c>
      <c r="D11" s="246" t="s">
        <v>88</v>
      </c>
      <c r="E11" s="246">
        <v>84</v>
      </c>
      <c r="F11" s="246">
        <v>86</v>
      </c>
      <c r="G11" s="246">
        <v>85</v>
      </c>
      <c r="H11" s="246" t="s">
        <v>75</v>
      </c>
      <c r="I11" s="246"/>
      <c r="J11" s="251"/>
      <c r="K11" s="259">
        <f>SUM(E11:J11)</f>
        <v>255</v>
      </c>
      <c r="L11" s="260"/>
    </row>
    <row r="12" spans="1:12" ht="15.75" thickBot="1">
      <c r="A12" s="6"/>
      <c r="B12" s="77"/>
      <c r="C12" s="76"/>
      <c r="D12" s="76"/>
      <c r="E12" s="76"/>
      <c r="F12" s="76"/>
      <c r="G12" s="76"/>
      <c r="H12" s="76"/>
      <c r="I12" s="76"/>
      <c r="J12" s="76"/>
      <c r="K12" s="13"/>
      <c r="L12" s="173"/>
    </row>
    <row r="13" spans="1:12" ht="15.75" thickBot="1">
      <c r="A13" s="284" t="s">
        <v>294</v>
      </c>
      <c r="B13" s="285"/>
      <c r="C13" s="76"/>
      <c r="D13" s="76"/>
      <c r="E13" s="76"/>
      <c r="F13" s="76"/>
      <c r="G13" s="76"/>
      <c r="H13" s="76"/>
      <c r="I13" s="76"/>
      <c r="J13" s="76"/>
      <c r="K13" s="13"/>
      <c r="L13" s="173"/>
    </row>
    <row r="14" spans="1:12" ht="15.75" thickBot="1">
      <c r="A14" s="174">
        <v>1</v>
      </c>
      <c r="B14" s="175" t="s">
        <v>86</v>
      </c>
      <c r="C14" s="176" t="s">
        <v>87</v>
      </c>
      <c r="D14" s="176" t="s">
        <v>88</v>
      </c>
      <c r="E14" s="176">
        <v>78</v>
      </c>
      <c r="F14" s="176">
        <v>83</v>
      </c>
      <c r="G14" s="176">
        <v>77</v>
      </c>
      <c r="H14" s="176">
        <v>85</v>
      </c>
      <c r="I14" s="176" t="s">
        <v>75</v>
      </c>
      <c r="J14" s="177"/>
      <c r="K14" s="257">
        <f>SUM(E14:J14)</f>
        <v>323</v>
      </c>
      <c r="L14" s="258"/>
    </row>
    <row r="15" spans="1:12" ht="15.75" thickBot="1">
      <c r="A15" s="3">
        <v>2</v>
      </c>
      <c r="B15" s="73" t="s">
        <v>70</v>
      </c>
      <c r="C15" s="74" t="s">
        <v>71</v>
      </c>
      <c r="D15" s="74" t="s">
        <v>277</v>
      </c>
      <c r="E15" s="74">
        <v>77</v>
      </c>
      <c r="F15" s="74">
        <v>72</v>
      </c>
      <c r="G15" s="74">
        <v>80</v>
      </c>
      <c r="H15" s="74">
        <v>89</v>
      </c>
      <c r="I15" s="74"/>
      <c r="J15" s="75"/>
      <c r="K15" s="286">
        <f>SUM(E15:J15)</f>
        <v>318</v>
      </c>
      <c r="L15" s="287"/>
    </row>
    <row r="16" spans="1:12" ht="15.75" thickBot="1">
      <c r="A16" s="4"/>
      <c r="B16" s="77"/>
      <c r="C16" s="76"/>
      <c r="D16" s="76"/>
      <c r="E16" s="76"/>
      <c r="F16" s="76"/>
      <c r="G16" s="76"/>
      <c r="H16" s="76"/>
      <c r="I16" s="76"/>
      <c r="J16" s="76"/>
      <c r="K16" s="13"/>
      <c r="L16" s="49"/>
    </row>
    <row r="17" spans="1:12" ht="16.5" thickBot="1">
      <c r="A17" s="276" t="s">
        <v>293</v>
      </c>
      <c r="B17" s="277"/>
      <c r="C17" s="21"/>
      <c r="D17" s="21"/>
      <c r="E17" s="21"/>
      <c r="F17" s="21"/>
      <c r="G17" s="21"/>
      <c r="H17" s="21"/>
      <c r="I17" s="21"/>
      <c r="J17" s="21"/>
      <c r="K17" s="21"/>
      <c r="L17" s="49"/>
    </row>
    <row r="18" spans="1:12" ht="15.75" thickBot="1">
      <c r="A18" s="124" t="s">
        <v>1</v>
      </c>
      <c r="B18" s="15" t="s">
        <v>2</v>
      </c>
      <c r="C18" s="15" t="s">
        <v>3</v>
      </c>
      <c r="D18" s="15" t="s">
        <v>4</v>
      </c>
      <c r="E18" s="15" t="s">
        <v>5</v>
      </c>
      <c r="F18" s="15" t="s">
        <v>6</v>
      </c>
      <c r="G18" s="15" t="s">
        <v>7</v>
      </c>
      <c r="H18" s="15" t="s">
        <v>8</v>
      </c>
      <c r="I18" s="15" t="s">
        <v>9</v>
      </c>
      <c r="J18" s="43" t="s">
        <v>10</v>
      </c>
      <c r="K18" s="259" t="s">
        <v>11</v>
      </c>
      <c r="L18" s="260"/>
    </row>
    <row r="19" spans="1:12">
      <c r="A19" s="115">
        <v>1</v>
      </c>
      <c r="B19" s="116" t="s">
        <v>103</v>
      </c>
      <c r="C19" s="117" t="s">
        <v>104</v>
      </c>
      <c r="D19" s="117" t="s">
        <v>88</v>
      </c>
      <c r="E19" s="117">
        <v>69</v>
      </c>
      <c r="F19" s="117">
        <v>79</v>
      </c>
      <c r="G19" s="117">
        <v>67</v>
      </c>
      <c r="H19" s="117">
        <v>76</v>
      </c>
      <c r="I19" s="117"/>
      <c r="J19" s="118"/>
      <c r="K19" s="280">
        <f t="shared" ref="K19:K21" si="0">SUM(E19:J19)</f>
        <v>291</v>
      </c>
      <c r="L19" s="281"/>
    </row>
    <row r="20" spans="1:12">
      <c r="A20" s="115">
        <v>2</v>
      </c>
      <c r="B20" s="116" t="s">
        <v>101</v>
      </c>
      <c r="C20" s="117" t="s">
        <v>102</v>
      </c>
      <c r="D20" s="117" t="s">
        <v>88</v>
      </c>
      <c r="E20" s="117">
        <v>73</v>
      </c>
      <c r="F20" s="117">
        <v>75</v>
      </c>
      <c r="G20" s="117">
        <v>62</v>
      </c>
      <c r="H20" s="117">
        <v>66</v>
      </c>
      <c r="I20" s="117"/>
      <c r="J20" s="118"/>
      <c r="K20" s="280">
        <f t="shared" si="0"/>
        <v>276</v>
      </c>
      <c r="L20" s="281"/>
    </row>
    <row r="21" spans="1:12" ht="15.75" thickBot="1">
      <c r="A21" s="3">
        <v>3</v>
      </c>
      <c r="B21" s="73" t="s">
        <v>117</v>
      </c>
      <c r="C21" s="74" t="s">
        <v>118</v>
      </c>
      <c r="D21" s="74" t="s">
        <v>62</v>
      </c>
      <c r="E21" s="74">
        <v>52</v>
      </c>
      <c r="F21" s="74">
        <v>56</v>
      </c>
      <c r="G21" s="74">
        <v>35</v>
      </c>
      <c r="H21" s="74">
        <v>61</v>
      </c>
      <c r="I21" s="74"/>
      <c r="J21" s="75"/>
      <c r="K21" s="282">
        <f t="shared" si="0"/>
        <v>204</v>
      </c>
      <c r="L21" s="283"/>
    </row>
    <row r="22" spans="1:12" ht="15.75" thickBot="1">
      <c r="A22" s="4"/>
      <c r="B22" s="77"/>
      <c r="C22" s="76"/>
      <c r="D22" s="76"/>
      <c r="E22" s="76"/>
      <c r="F22" s="76"/>
      <c r="G22" s="76"/>
      <c r="H22" s="76"/>
      <c r="I22" s="76"/>
      <c r="J22" s="76"/>
      <c r="K22" s="13"/>
      <c r="L22" s="49"/>
    </row>
    <row r="23" spans="1:12" ht="21" thickBot="1">
      <c r="A23" s="261" t="s">
        <v>14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3"/>
    </row>
    <row r="24" spans="1:12" ht="15.75" thickBot="1">
      <c r="A24" s="16"/>
      <c r="B24" s="23"/>
      <c r="C24" s="23"/>
      <c r="D24" s="47"/>
      <c r="E24" s="23"/>
      <c r="F24" s="23"/>
      <c r="G24" s="23"/>
      <c r="H24" s="23"/>
      <c r="I24" s="23"/>
      <c r="J24" s="23"/>
      <c r="K24" s="37"/>
      <c r="L24" s="49"/>
    </row>
    <row r="25" spans="1:12" ht="16.5" thickBot="1">
      <c r="A25" s="266" t="s">
        <v>15</v>
      </c>
      <c r="B25" s="267"/>
      <c r="C25" s="21"/>
      <c r="D25" s="21"/>
      <c r="E25" s="21"/>
      <c r="F25" s="21"/>
      <c r="G25" s="21"/>
      <c r="H25" s="21"/>
      <c r="I25" s="21"/>
      <c r="J25" s="21"/>
      <c r="K25" s="21"/>
      <c r="L25" s="49"/>
    </row>
    <row r="26" spans="1:12" ht="15.75" thickBot="1">
      <c r="A26" s="14" t="s">
        <v>1</v>
      </c>
      <c r="B26" s="15" t="s">
        <v>2</v>
      </c>
      <c r="C26" s="15" t="s">
        <v>3</v>
      </c>
      <c r="D26" s="15" t="s">
        <v>4</v>
      </c>
      <c r="E26" s="15" t="s">
        <v>5</v>
      </c>
      <c r="F26" s="15" t="s">
        <v>6</v>
      </c>
      <c r="G26" s="15" t="s">
        <v>7</v>
      </c>
      <c r="H26" s="15" t="s">
        <v>8</v>
      </c>
      <c r="I26" s="15" t="s">
        <v>9</v>
      </c>
      <c r="J26" s="43" t="s">
        <v>10</v>
      </c>
      <c r="K26" s="259" t="s">
        <v>11</v>
      </c>
      <c r="L26" s="260"/>
    </row>
    <row r="27" spans="1:12">
      <c r="A27" s="45">
        <v>1</v>
      </c>
      <c r="B27" s="78" t="s">
        <v>139</v>
      </c>
      <c r="C27" s="68" t="s">
        <v>140</v>
      </c>
      <c r="D27" s="68" t="s">
        <v>125</v>
      </c>
      <c r="E27" s="68">
        <v>84</v>
      </c>
      <c r="F27" s="68">
        <v>80</v>
      </c>
      <c r="G27" s="68">
        <v>83</v>
      </c>
      <c r="H27" s="68">
        <v>82</v>
      </c>
      <c r="I27" s="68">
        <v>85</v>
      </c>
      <c r="J27" s="69">
        <v>84</v>
      </c>
      <c r="K27" s="270">
        <f>SUM(E27:J27)</f>
        <v>498</v>
      </c>
      <c r="L27" s="271"/>
    </row>
    <row r="28" spans="1:12" ht="20.25">
      <c r="A28" s="41"/>
      <c r="B28" s="81"/>
      <c r="C28" s="81"/>
      <c r="D28" s="81"/>
      <c r="E28" s="81"/>
      <c r="F28" s="81"/>
      <c r="G28" s="81"/>
      <c r="H28" s="81"/>
      <c r="I28" s="81"/>
      <c r="J28" s="81"/>
      <c r="K28" s="36"/>
      <c r="L28" s="49"/>
    </row>
    <row r="29" spans="1:12" ht="15.75" thickBot="1">
      <c r="A29" s="12"/>
      <c r="B29" s="77"/>
      <c r="C29" s="77"/>
      <c r="D29" s="77"/>
      <c r="E29" s="77"/>
      <c r="F29" s="77"/>
      <c r="G29" s="77"/>
      <c r="H29" s="77"/>
      <c r="I29" s="77"/>
      <c r="J29" s="77"/>
      <c r="K29" s="13"/>
      <c r="L29" s="49"/>
    </row>
    <row r="30" spans="1:12" ht="16.5" thickBot="1">
      <c r="A30" s="264" t="s">
        <v>16</v>
      </c>
      <c r="B30" s="265"/>
      <c r="C30" s="21"/>
      <c r="D30" s="21"/>
      <c r="E30" s="46"/>
      <c r="F30" s="46"/>
      <c r="G30" s="46"/>
      <c r="H30" s="46"/>
      <c r="I30" s="46"/>
      <c r="J30" s="46"/>
      <c r="K30" s="21"/>
      <c r="L30" s="49"/>
    </row>
    <row r="31" spans="1:12" ht="15.75" thickBot="1">
      <c r="A31" s="14" t="s">
        <v>1</v>
      </c>
      <c r="B31" s="15" t="s">
        <v>2</v>
      </c>
      <c r="C31" s="15" t="s">
        <v>3</v>
      </c>
      <c r="D31" s="15" t="s">
        <v>4</v>
      </c>
      <c r="E31" s="15" t="s">
        <v>5</v>
      </c>
      <c r="F31" s="15" t="s">
        <v>6</v>
      </c>
      <c r="G31" s="15" t="s">
        <v>7</v>
      </c>
      <c r="H31" s="15" t="s">
        <v>8</v>
      </c>
      <c r="I31" s="15" t="s">
        <v>9</v>
      </c>
      <c r="J31" s="43" t="s">
        <v>10</v>
      </c>
      <c r="K31" s="259" t="s">
        <v>11</v>
      </c>
      <c r="L31" s="260"/>
    </row>
    <row r="32" spans="1:12">
      <c r="A32" s="45">
        <v>1</v>
      </c>
      <c r="B32" s="67" t="s">
        <v>99</v>
      </c>
      <c r="C32" s="68" t="s">
        <v>100</v>
      </c>
      <c r="D32" s="68" t="s">
        <v>88</v>
      </c>
      <c r="E32" s="68">
        <v>75</v>
      </c>
      <c r="F32" s="68">
        <v>83</v>
      </c>
      <c r="G32" s="68">
        <v>87</v>
      </c>
      <c r="H32" s="68">
        <v>87</v>
      </c>
      <c r="I32" s="82"/>
      <c r="J32" s="83"/>
      <c r="K32" s="40">
        <f>SUM(E32:H32)</f>
        <v>332</v>
      </c>
      <c r="L32" s="51">
        <f>SUM(E32:J32)</f>
        <v>332</v>
      </c>
    </row>
    <row r="33" spans="1:12" ht="15.75" thickBot="1">
      <c r="A33" s="4"/>
      <c r="B33" s="77"/>
      <c r="C33" s="76"/>
      <c r="D33" s="76"/>
      <c r="E33" s="76"/>
      <c r="F33" s="76"/>
      <c r="G33" s="76"/>
      <c r="H33" s="76"/>
      <c r="I33" s="76"/>
      <c r="J33" s="76"/>
      <c r="K33" s="13"/>
      <c r="L33" s="49"/>
    </row>
    <row r="34" spans="1:12" ht="16.5" thickBot="1">
      <c r="A34" s="268" t="s">
        <v>25</v>
      </c>
      <c r="B34" s="272"/>
      <c r="C34" s="6"/>
      <c r="D34" s="6"/>
      <c r="E34" s="6"/>
      <c r="F34" s="6"/>
      <c r="G34" s="6"/>
      <c r="H34" s="6"/>
      <c r="I34" s="6"/>
      <c r="J34" s="6"/>
      <c r="K34" s="13"/>
      <c r="L34" s="49"/>
    </row>
    <row r="35" spans="1:12" ht="15.75" thickBot="1">
      <c r="A35" s="14" t="s">
        <v>1</v>
      </c>
      <c r="B35" s="15" t="s">
        <v>2</v>
      </c>
      <c r="C35" s="15" t="s">
        <v>3</v>
      </c>
      <c r="D35" s="15" t="s">
        <v>4</v>
      </c>
      <c r="E35" s="15" t="s">
        <v>5</v>
      </c>
      <c r="F35" s="15" t="s">
        <v>6</v>
      </c>
      <c r="G35" s="15" t="s">
        <v>7</v>
      </c>
      <c r="H35" s="15" t="s">
        <v>8</v>
      </c>
      <c r="I35" s="15" t="s">
        <v>9</v>
      </c>
      <c r="J35" s="43" t="s">
        <v>10</v>
      </c>
      <c r="K35" s="259" t="s">
        <v>11</v>
      </c>
      <c r="L35" s="260"/>
    </row>
    <row r="36" spans="1:12">
      <c r="A36" s="45">
        <v>1</v>
      </c>
      <c r="B36" s="67" t="s">
        <v>99</v>
      </c>
      <c r="C36" s="68" t="s">
        <v>166</v>
      </c>
      <c r="D36" s="68" t="s">
        <v>88</v>
      </c>
      <c r="E36" s="68">
        <v>90</v>
      </c>
      <c r="F36" s="68">
        <v>91</v>
      </c>
      <c r="G36" s="68">
        <v>85</v>
      </c>
      <c r="H36" s="68">
        <v>80</v>
      </c>
      <c r="I36" s="68">
        <v>89</v>
      </c>
      <c r="J36" s="69">
        <v>86</v>
      </c>
      <c r="K36" s="270">
        <f>SUM(E36:J36)</f>
        <v>521</v>
      </c>
      <c r="L36" s="271"/>
    </row>
    <row r="37" spans="1:12" ht="16.5" thickBot="1">
      <c r="A37" s="22"/>
      <c r="B37" s="88"/>
      <c r="C37" s="89"/>
      <c r="D37" s="89"/>
      <c r="E37" s="90"/>
      <c r="F37" s="90"/>
      <c r="G37" s="90"/>
      <c r="H37" s="90"/>
      <c r="I37" s="90"/>
      <c r="J37" s="90"/>
      <c r="K37" s="21"/>
      <c r="L37" s="49"/>
    </row>
    <row r="38" spans="1:12" ht="16.5" thickBot="1">
      <c r="A38" s="268" t="s">
        <v>17</v>
      </c>
      <c r="B38" s="269"/>
      <c r="C38" s="46"/>
      <c r="D38" s="46"/>
      <c r="E38" s="46"/>
      <c r="F38" s="46"/>
      <c r="G38" s="46"/>
      <c r="H38" s="46"/>
      <c r="I38" s="46"/>
      <c r="J38" s="46"/>
      <c r="K38" s="21"/>
      <c r="L38" s="49"/>
    </row>
    <row r="39" spans="1:12" ht="15.75" thickBot="1">
      <c r="A39" s="14" t="s">
        <v>1</v>
      </c>
      <c r="B39" s="15" t="s">
        <v>2</v>
      </c>
      <c r="C39" s="15" t="s">
        <v>3</v>
      </c>
      <c r="D39" s="15" t="s">
        <v>4</v>
      </c>
      <c r="E39" s="15" t="s">
        <v>5</v>
      </c>
      <c r="F39" s="15" t="s">
        <v>6</v>
      </c>
      <c r="G39" s="15" t="s">
        <v>7</v>
      </c>
      <c r="H39" s="15" t="s">
        <v>8</v>
      </c>
      <c r="I39" s="15" t="s">
        <v>9</v>
      </c>
      <c r="J39" s="43" t="s">
        <v>10</v>
      </c>
      <c r="K39" s="259" t="s">
        <v>11</v>
      </c>
      <c r="L39" s="260"/>
    </row>
    <row r="40" spans="1:12">
      <c r="A40" s="19">
        <v>1</v>
      </c>
      <c r="B40" s="67" t="s">
        <v>162</v>
      </c>
      <c r="C40" s="110" t="s">
        <v>163</v>
      </c>
      <c r="D40" s="110" t="s">
        <v>88</v>
      </c>
      <c r="E40" s="91">
        <v>78</v>
      </c>
      <c r="F40" s="91">
        <v>75</v>
      </c>
      <c r="G40" s="91">
        <v>74</v>
      </c>
      <c r="H40" s="91">
        <v>74</v>
      </c>
      <c r="I40" s="92"/>
      <c r="J40" s="93"/>
      <c r="K40" s="40">
        <f>SUM(E40:H40)</f>
        <v>301</v>
      </c>
      <c r="L40" s="51">
        <f>SUM(E40:J40)</f>
        <v>301</v>
      </c>
    </row>
    <row r="41" spans="1:12" ht="15.75" thickBot="1">
      <c r="A41" s="10"/>
      <c r="B41" s="98"/>
      <c r="C41" s="96"/>
      <c r="D41" s="96"/>
      <c r="E41" s="96"/>
      <c r="F41" s="96"/>
      <c r="G41" s="96"/>
      <c r="H41" s="96"/>
      <c r="I41" s="97"/>
      <c r="J41" s="97"/>
      <c r="K41" s="13"/>
      <c r="L41" s="49"/>
    </row>
    <row r="42" spans="1:12" ht="21" thickBot="1">
      <c r="A42" s="261" t="s">
        <v>18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3"/>
    </row>
    <row r="43" spans="1:12" ht="15.75" thickBo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49"/>
    </row>
    <row r="44" spans="1:12" ht="16.5" thickBot="1">
      <c r="A44" s="264" t="s">
        <v>19</v>
      </c>
      <c r="B44" s="265"/>
      <c r="C44" s="46"/>
      <c r="D44" s="46"/>
      <c r="E44" s="46"/>
      <c r="F44" s="46"/>
      <c r="G44" s="46"/>
      <c r="H44" s="46"/>
      <c r="I44" s="46"/>
      <c r="J44" s="46"/>
      <c r="K44" s="21"/>
      <c r="L44" s="49"/>
    </row>
    <row r="45" spans="1:12" ht="15.75" thickBot="1">
      <c r="A45" s="124" t="s">
        <v>1</v>
      </c>
      <c r="B45" s="15" t="s">
        <v>2</v>
      </c>
      <c r="C45" s="15" t="s">
        <v>3</v>
      </c>
      <c r="D45" s="15" t="s">
        <v>4</v>
      </c>
      <c r="E45" s="15" t="s">
        <v>5</v>
      </c>
      <c r="F45" s="15" t="s">
        <v>6</v>
      </c>
      <c r="G45" s="15" t="s">
        <v>7</v>
      </c>
      <c r="H45" s="15" t="s">
        <v>8</v>
      </c>
      <c r="I45" s="15" t="s">
        <v>9</v>
      </c>
      <c r="J45" s="43" t="s">
        <v>10</v>
      </c>
      <c r="K45" s="259" t="s">
        <v>11</v>
      </c>
      <c r="L45" s="260"/>
    </row>
    <row r="46" spans="1:12">
      <c r="A46" s="19">
        <v>1</v>
      </c>
      <c r="B46" s="78" t="s">
        <v>248</v>
      </c>
      <c r="C46" s="110" t="s">
        <v>249</v>
      </c>
      <c r="D46" s="110" t="s">
        <v>276</v>
      </c>
      <c r="E46" s="91">
        <v>87</v>
      </c>
      <c r="F46" s="91">
        <v>85</v>
      </c>
      <c r="G46" s="91">
        <v>94</v>
      </c>
      <c r="H46" s="91">
        <v>85</v>
      </c>
      <c r="I46" s="99">
        <v>89</v>
      </c>
      <c r="J46" s="93">
        <v>94</v>
      </c>
      <c r="K46" s="125">
        <f>SUM(E46:H46)</f>
        <v>351</v>
      </c>
      <c r="L46" s="51">
        <f>SUM(E46:J46)</f>
        <v>534</v>
      </c>
    </row>
    <row r="47" spans="1:12">
      <c r="A47" s="8">
        <v>2</v>
      </c>
      <c r="B47" s="70" t="s">
        <v>230</v>
      </c>
      <c r="C47" s="114" t="s">
        <v>231</v>
      </c>
      <c r="D47" s="114" t="s">
        <v>111</v>
      </c>
      <c r="E47" s="94">
        <v>93</v>
      </c>
      <c r="F47" s="94">
        <v>83</v>
      </c>
      <c r="G47" s="94">
        <v>83</v>
      </c>
      <c r="H47" s="94">
        <v>90</v>
      </c>
      <c r="I47" s="100"/>
      <c r="J47" s="101"/>
      <c r="K47" s="126">
        <f>SUM(E47:H47)</f>
        <v>349</v>
      </c>
      <c r="L47" s="52">
        <f>SUM(E47:J47)</f>
        <v>349</v>
      </c>
    </row>
    <row r="48" spans="1:12" ht="15.75" thickBot="1">
      <c r="A48" s="10"/>
      <c r="B48" s="96"/>
      <c r="C48" s="96"/>
      <c r="D48" s="96"/>
      <c r="E48" s="96"/>
      <c r="F48" s="96"/>
      <c r="G48" s="96"/>
      <c r="H48" s="96"/>
      <c r="I48" s="96"/>
      <c r="J48" s="96"/>
      <c r="K48" s="13"/>
      <c r="L48" s="49"/>
    </row>
    <row r="49" spans="1:12" ht="16.5" thickBot="1">
      <c r="A49" s="264" t="s">
        <v>20</v>
      </c>
      <c r="B49" s="265"/>
      <c r="C49" s="46"/>
      <c r="D49" s="46"/>
      <c r="E49" s="46"/>
      <c r="F49" s="46"/>
      <c r="G49" s="46"/>
      <c r="H49" s="46"/>
      <c r="I49" s="46"/>
      <c r="J49" s="46"/>
      <c r="K49" s="21"/>
      <c r="L49" s="49"/>
    </row>
    <row r="50" spans="1:12" ht="15.75" thickBot="1">
      <c r="A50" s="14" t="s">
        <v>1</v>
      </c>
      <c r="B50" s="15" t="s">
        <v>2</v>
      </c>
      <c r="C50" s="15" t="s">
        <v>3</v>
      </c>
      <c r="D50" s="15" t="s">
        <v>4</v>
      </c>
      <c r="E50" s="15" t="s">
        <v>5</v>
      </c>
      <c r="F50" s="15" t="s">
        <v>6</v>
      </c>
      <c r="G50" s="15" t="s">
        <v>7</v>
      </c>
      <c r="H50" s="15" t="s">
        <v>8</v>
      </c>
      <c r="I50" s="15" t="s">
        <v>9</v>
      </c>
      <c r="J50" s="43" t="s">
        <v>10</v>
      </c>
      <c r="K50" s="259" t="s">
        <v>11</v>
      </c>
      <c r="L50" s="260"/>
    </row>
    <row r="51" spans="1:12">
      <c r="A51" s="223">
        <v>1</v>
      </c>
      <c r="B51" s="175" t="s">
        <v>245</v>
      </c>
      <c r="C51" s="189" t="s">
        <v>246</v>
      </c>
      <c r="D51" s="189" t="s">
        <v>247</v>
      </c>
      <c r="E51" s="224">
        <v>87</v>
      </c>
      <c r="F51" s="224">
        <v>93</v>
      </c>
      <c r="G51" s="224">
        <v>92</v>
      </c>
      <c r="H51" s="224">
        <v>92</v>
      </c>
      <c r="I51" s="225">
        <v>90</v>
      </c>
      <c r="J51" s="228">
        <v>90</v>
      </c>
      <c r="K51" s="184">
        <f>SUM(E51:H51)</f>
        <v>364</v>
      </c>
      <c r="L51" s="51">
        <f>SUM(E51:J51)</f>
        <v>544</v>
      </c>
    </row>
    <row r="52" spans="1:12">
      <c r="A52" s="8">
        <v>2</v>
      </c>
      <c r="B52" s="70" t="s">
        <v>206</v>
      </c>
      <c r="C52" s="114" t="s">
        <v>207</v>
      </c>
      <c r="D52" s="114" t="s">
        <v>125</v>
      </c>
      <c r="E52" s="94">
        <v>88</v>
      </c>
      <c r="F52" s="94">
        <v>94</v>
      </c>
      <c r="G52" s="94">
        <v>89</v>
      </c>
      <c r="H52" s="94">
        <v>87</v>
      </c>
      <c r="I52" s="84"/>
      <c r="J52" s="85"/>
      <c r="K52" s="186">
        <f>SUM(E52:H52)</f>
        <v>358</v>
      </c>
      <c r="L52" s="52">
        <f>SUM(E52:J52)</f>
        <v>358</v>
      </c>
    </row>
    <row r="53" spans="1:12">
      <c r="A53" s="8">
        <v>3</v>
      </c>
      <c r="B53" s="70" t="s">
        <v>210</v>
      </c>
      <c r="C53" s="114" t="s">
        <v>110</v>
      </c>
      <c r="D53" s="114" t="s">
        <v>88</v>
      </c>
      <c r="E53" s="94">
        <v>86</v>
      </c>
      <c r="F53" s="94">
        <v>89</v>
      </c>
      <c r="G53" s="94">
        <v>91</v>
      </c>
      <c r="H53" s="94">
        <v>90</v>
      </c>
      <c r="I53" s="84">
        <v>86</v>
      </c>
      <c r="J53" s="85">
        <v>89</v>
      </c>
      <c r="K53" s="186">
        <f>SUM(E53:H53)</f>
        <v>356</v>
      </c>
      <c r="L53" s="52">
        <f>SUM(E53:J53)</f>
        <v>531</v>
      </c>
    </row>
    <row r="54" spans="1:12" ht="15.75" thickBot="1">
      <c r="A54" s="9">
        <v>4</v>
      </c>
      <c r="B54" s="73" t="s">
        <v>40</v>
      </c>
      <c r="C54" s="120" t="s">
        <v>41</v>
      </c>
      <c r="D54" s="120" t="s">
        <v>42</v>
      </c>
      <c r="E54" s="95">
        <v>89</v>
      </c>
      <c r="F54" s="95">
        <v>88</v>
      </c>
      <c r="G54" s="95">
        <v>92</v>
      </c>
      <c r="H54" s="95">
        <v>86</v>
      </c>
      <c r="I54" s="86">
        <v>90</v>
      </c>
      <c r="J54" s="87">
        <v>90</v>
      </c>
      <c r="K54" s="127">
        <f>SUM(E54:H54)</f>
        <v>355</v>
      </c>
      <c r="L54" s="53">
        <f>SUM(E54:J54)</f>
        <v>535</v>
      </c>
    </row>
    <row r="55" spans="1:12" ht="15.75" thickBot="1">
      <c r="A55" s="10"/>
      <c r="B55" s="77"/>
      <c r="C55" s="96"/>
      <c r="D55" s="96"/>
      <c r="E55" s="96"/>
      <c r="F55" s="96"/>
      <c r="G55" s="96"/>
      <c r="H55" s="96"/>
      <c r="I55" s="96"/>
      <c r="J55" s="96"/>
      <c r="K55" s="13"/>
      <c r="L55" s="49"/>
    </row>
    <row r="56" spans="1:12" ht="15.75" thickBot="1">
      <c r="A56" s="290" t="s">
        <v>21</v>
      </c>
      <c r="B56" s="291"/>
      <c r="C56" s="48"/>
      <c r="D56" s="48"/>
      <c r="E56" s="48"/>
      <c r="F56" s="48"/>
      <c r="G56" s="48"/>
      <c r="H56" s="48"/>
      <c r="I56" s="48"/>
      <c r="J56" s="48"/>
      <c r="K56" s="48"/>
      <c r="L56" s="49"/>
    </row>
    <row r="57" spans="1:12" ht="15.75" thickBot="1">
      <c r="A57" s="7" t="s">
        <v>1</v>
      </c>
      <c r="B57" s="148" t="s">
        <v>2</v>
      </c>
      <c r="C57" s="148" t="s">
        <v>3</v>
      </c>
      <c r="D57" s="148" t="s">
        <v>4</v>
      </c>
      <c r="E57" s="148" t="s">
        <v>5</v>
      </c>
      <c r="F57" s="148" t="s">
        <v>6</v>
      </c>
      <c r="G57" s="148" t="s">
        <v>7</v>
      </c>
      <c r="H57" s="148" t="s">
        <v>8</v>
      </c>
      <c r="I57" s="148" t="s">
        <v>9</v>
      </c>
      <c r="J57" s="221" t="s">
        <v>10</v>
      </c>
      <c r="K57" s="292" t="s">
        <v>11</v>
      </c>
      <c r="L57" s="293"/>
    </row>
    <row r="58" spans="1:12">
      <c r="A58" s="223">
        <v>1</v>
      </c>
      <c r="B58" s="175" t="s">
        <v>152</v>
      </c>
      <c r="C58" s="189" t="s">
        <v>153</v>
      </c>
      <c r="D58" s="189" t="s">
        <v>154</v>
      </c>
      <c r="E58" s="224">
        <v>89</v>
      </c>
      <c r="F58" s="224">
        <v>88</v>
      </c>
      <c r="G58" s="224">
        <v>94</v>
      </c>
      <c r="H58" s="224">
        <v>90</v>
      </c>
      <c r="I58" s="225"/>
      <c r="J58" s="225"/>
      <c r="K58" s="226">
        <f t="shared" ref="K58:K64" si="1">SUM(E58:H58)</f>
        <v>361</v>
      </c>
      <c r="L58" s="51">
        <f t="shared" ref="L58:L64" si="2">SUM(E58:J58)</f>
        <v>361</v>
      </c>
    </row>
    <row r="59" spans="1:12">
      <c r="A59" s="8">
        <v>2</v>
      </c>
      <c r="B59" s="70" t="s">
        <v>109</v>
      </c>
      <c r="C59" s="114" t="s">
        <v>110</v>
      </c>
      <c r="D59" s="114" t="s">
        <v>111</v>
      </c>
      <c r="E59" s="94">
        <v>91</v>
      </c>
      <c r="F59" s="94">
        <v>84</v>
      </c>
      <c r="G59" s="94">
        <v>90</v>
      </c>
      <c r="H59" s="94">
        <v>85</v>
      </c>
      <c r="I59" s="84"/>
      <c r="J59" s="84"/>
      <c r="K59" s="222">
        <f t="shared" si="1"/>
        <v>350</v>
      </c>
      <c r="L59" s="52">
        <f t="shared" si="2"/>
        <v>350</v>
      </c>
    </row>
    <row r="60" spans="1:12">
      <c r="A60" s="8">
        <v>3</v>
      </c>
      <c r="B60" s="70" t="s">
        <v>216</v>
      </c>
      <c r="C60" s="114" t="s">
        <v>83</v>
      </c>
      <c r="D60" s="114" t="s">
        <v>69</v>
      </c>
      <c r="E60" s="94">
        <v>85</v>
      </c>
      <c r="F60" s="94">
        <v>78</v>
      </c>
      <c r="G60" s="94">
        <v>86</v>
      </c>
      <c r="H60" s="94">
        <v>87</v>
      </c>
      <c r="I60" s="84"/>
      <c r="J60" s="84"/>
      <c r="K60" s="222">
        <f t="shared" si="1"/>
        <v>336</v>
      </c>
      <c r="L60" s="52">
        <f t="shared" si="2"/>
        <v>336</v>
      </c>
    </row>
    <row r="61" spans="1:12">
      <c r="A61" s="8">
        <v>4</v>
      </c>
      <c r="B61" s="70" t="s">
        <v>119</v>
      </c>
      <c r="C61" s="114" t="s">
        <v>120</v>
      </c>
      <c r="D61" s="114" t="s">
        <v>204</v>
      </c>
      <c r="E61" s="94">
        <v>89</v>
      </c>
      <c r="F61" s="94">
        <v>82</v>
      </c>
      <c r="G61" s="94">
        <v>84</v>
      </c>
      <c r="H61" s="94">
        <v>78</v>
      </c>
      <c r="I61" s="84"/>
      <c r="J61" s="84"/>
      <c r="K61" s="222">
        <f t="shared" si="1"/>
        <v>333</v>
      </c>
      <c r="L61" s="52">
        <f t="shared" si="2"/>
        <v>333</v>
      </c>
    </row>
    <row r="62" spans="1:12">
      <c r="A62" s="8">
        <v>5</v>
      </c>
      <c r="B62" s="70" t="s">
        <v>225</v>
      </c>
      <c r="C62" s="114" t="s">
        <v>77</v>
      </c>
      <c r="D62" s="114" t="s">
        <v>226</v>
      </c>
      <c r="E62" s="94">
        <v>86</v>
      </c>
      <c r="F62" s="94">
        <v>73</v>
      </c>
      <c r="G62" s="94">
        <v>88</v>
      </c>
      <c r="H62" s="94">
        <v>82</v>
      </c>
      <c r="I62" s="84"/>
      <c r="J62" s="84"/>
      <c r="K62" s="222">
        <f t="shared" si="1"/>
        <v>329</v>
      </c>
      <c r="L62" s="52">
        <f t="shared" si="2"/>
        <v>329</v>
      </c>
    </row>
    <row r="63" spans="1:12">
      <c r="A63" s="8">
        <v>6</v>
      </c>
      <c r="B63" s="70" t="s">
        <v>131</v>
      </c>
      <c r="C63" s="114" t="s">
        <v>132</v>
      </c>
      <c r="D63" s="114" t="s">
        <v>133</v>
      </c>
      <c r="E63" s="94">
        <v>85</v>
      </c>
      <c r="F63" s="94">
        <v>82</v>
      </c>
      <c r="G63" s="94">
        <v>80</v>
      </c>
      <c r="H63" s="94">
        <v>77</v>
      </c>
      <c r="I63" s="84"/>
      <c r="J63" s="84"/>
      <c r="K63" s="222">
        <f t="shared" si="1"/>
        <v>324</v>
      </c>
      <c r="L63" s="52">
        <f t="shared" si="2"/>
        <v>324</v>
      </c>
    </row>
    <row r="64" spans="1:12" ht="15.75" thickBot="1">
      <c r="A64" s="9">
        <v>7</v>
      </c>
      <c r="B64" s="73" t="s">
        <v>48</v>
      </c>
      <c r="C64" s="120" t="s">
        <v>81</v>
      </c>
      <c r="D64" s="120" t="s">
        <v>50</v>
      </c>
      <c r="E64" s="95">
        <v>72</v>
      </c>
      <c r="F64" s="95">
        <v>65</v>
      </c>
      <c r="G64" s="95">
        <v>68</v>
      </c>
      <c r="H64" s="95">
        <v>71</v>
      </c>
      <c r="I64" s="86"/>
      <c r="J64" s="86"/>
      <c r="K64" s="227">
        <f t="shared" si="1"/>
        <v>276</v>
      </c>
      <c r="L64" s="53">
        <f t="shared" si="2"/>
        <v>276</v>
      </c>
    </row>
    <row r="65" spans="1:12" ht="15.75" thickBot="1">
      <c r="A65" s="12"/>
      <c r="B65" s="77"/>
      <c r="C65" s="77"/>
      <c r="D65" s="77"/>
      <c r="E65" s="77"/>
      <c r="F65" s="77"/>
      <c r="G65" s="77"/>
      <c r="H65" s="77"/>
      <c r="I65" s="77"/>
      <c r="J65" s="77"/>
      <c r="K65" s="13"/>
      <c r="L65" s="49"/>
    </row>
    <row r="66" spans="1:12" ht="16.5" thickBot="1">
      <c r="A66" s="288" t="s">
        <v>22</v>
      </c>
      <c r="B66" s="289"/>
      <c r="C66" s="11"/>
      <c r="D66" s="11"/>
      <c r="E66" s="11"/>
      <c r="F66" s="11"/>
      <c r="G66" s="11"/>
      <c r="H66" s="11"/>
      <c r="I66" s="24"/>
      <c r="J66" s="24"/>
      <c r="K66" s="13"/>
      <c r="L66" s="49"/>
    </row>
    <row r="67" spans="1:12" ht="15.75" thickBot="1">
      <c r="A67" s="14" t="s">
        <v>1</v>
      </c>
      <c r="B67" s="15" t="s">
        <v>2</v>
      </c>
      <c r="C67" s="15" t="s">
        <v>3</v>
      </c>
      <c r="D67" s="15" t="s">
        <v>4</v>
      </c>
      <c r="E67" s="15" t="s">
        <v>5</v>
      </c>
      <c r="F67" s="15" t="s">
        <v>6</v>
      </c>
      <c r="G67" s="15" t="s">
        <v>7</v>
      </c>
      <c r="H67" s="15" t="s">
        <v>8</v>
      </c>
      <c r="I67" s="15" t="s">
        <v>9</v>
      </c>
      <c r="J67" s="43" t="s">
        <v>10</v>
      </c>
      <c r="K67" s="259" t="s">
        <v>11</v>
      </c>
      <c r="L67" s="260"/>
    </row>
    <row r="68" spans="1:12" ht="15.75" thickBot="1">
      <c r="A68" s="19">
        <v>1</v>
      </c>
      <c r="B68" s="121" t="s">
        <v>232</v>
      </c>
      <c r="C68" s="110" t="s">
        <v>233</v>
      </c>
      <c r="D68" s="110" t="s">
        <v>226</v>
      </c>
      <c r="E68" s="91">
        <v>99</v>
      </c>
      <c r="F68" s="91">
        <v>96</v>
      </c>
      <c r="G68" s="91">
        <v>95</v>
      </c>
      <c r="H68" s="91">
        <v>95</v>
      </c>
      <c r="I68" s="91">
        <v>94</v>
      </c>
      <c r="J68" s="103">
        <v>98</v>
      </c>
      <c r="K68" s="255">
        <f>SUM(E68:J68)</f>
        <v>577</v>
      </c>
      <c r="L68" s="256"/>
    </row>
    <row r="69" spans="1:12" ht="15.75" thickBot="1">
      <c r="A69" s="8">
        <v>2</v>
      </c>
      <c r="B69" s="104" t="s">
        <v>227</v>
      </c>
      <c r="C69" s="114" t="s">
        <v>228</v>
      </c>
      <c r="D69" s="114" t="s">
        <v>125</v>
      </c>
      <c r="E69" s="94">
        <v>94</v>
      </c>
      <c r="F69" s="94">
        <v>90</v>
      </c>
      <c r="G69" s="94">
        <v>91</v>
      </c>
      <c r="H69" s="94">
        <v>94</v>
      </c>
      <c r="I69" s="94">
        <v>98</v>
      </c>
      <c r="J69" s="105">
        <v>94</v>
      </c>
      <c r="K69" s="255">
        <f t="shared" ref="K69:K82" si="3">SUM(E69:J69)</f>
        <v>561</v>
      </c>
      <c r="L69" s="256"/>
    </row>
    <row r="70" spans="1:12" ht="15.75" thickBot="1">
      <c r="A70" s="8">
        <v>3</v>
      </c>
      <c r="B70" s="104" t="s">
        <v>252</v>
      </c>
      <c r="C70" s="114" t="s">
        <v>253</v>
      </c>
      <c r="D70" s="114" t="s">
        <v>111</v>
      </c>
      <c r="E70" s="94">
        <v>89</v>
      </c>
      <c r="F70" s="94">
        <v>95</v>
      </c>
      <c r="G70" s="94">
        <v>95</v>
      </c>
      <c r="H70" s="94">
        <v>95</v>
      </c>
      <c r="I70" s="94">
        <v>91</v>
      </c>
      <c r="J70" s="105">
        <v>91</v>
      </c>
      <c r="K70" s="255">
        <f t="shared" si="3"/>
        <v>556</v>
      </c>
      <c r="L70" s="256"/>
    </row>
    <row r="71" spans="1:12" ht="15.75" thickBot="1">
      <c r="A71" s="8">
        <v>4</v>
      </c>
      <c r="B71" s="104" t="s">
        <v>240</v>
      </c>
      <c r="C71" s="114" t="s">
        <v>198</v>
      </c>
      <c r="D71" s="114" t="s">
        <v>241</v>
      </c>
      <c r="E71" s="94">
        <v>89</v>
      </c>
      <c r="F71" s="94">
        <v>93</v>
      </c>
      <c r="G71" s="94">
        <v>99</v>
      </c>
      <c r="H71" s="94">
        <v>89</v>
      </c>
      <c r="I71" s="94">
        <v>90</v>
      </c>
      <c r="J71" s="105">
        <v>92</v>
      </c>
      <c r="K71" s="255">
        <f t="shared" si="3"/>
        <v>552</v>
      </c>
      <c r="L71" s="256"/>
    </row>
    <row r="72" spans="1:12" ht="15.75" thickBot="1">
      <c r="A72" s="8">
        <v>5</v>
      </c>
      <c r="B72" s="104" t="s">
        <v>72</v>
      </c>
      <c r="C72" s="114" t="s">
        <v>73</v>
      </c>
      <c r="D72" s="114" t="s">
        <v>277</v>
      </c>
      <c r="E72" s="94">
        <v>91</v>
      </c>
      <c r="F72" s="94">
        <v>92</v>
      </c>
      <c r="G72" s="94">
        <v>93</v>
      </c>
      <c r="H72" s="94">
        <v>93</v>
      </c>
      <c r="I72" s="94">
        <v>92</v>
      </c>
      <c r="J72" s="105">
        <v>89</v>
      </c>
      <c r="K72" s="255">
        <f t="shared" si="3"/>
        <v>550</v>
      </c>
      <c r="L72" s="256"/>
    </row>
    <row r="73" spans="1:12" ht="15.75" thickBot="1">
      <c r="A73" s="8">
        <v>6</v>
      </c>
      <c r="B73" s="104" t="s">
        <v>254</v>
      </c>
      <c r="C73" s="114" t="s">
        <v>255</v>
      </c>
      <c r="D73" s="114" t="s">
        <v>111</v>
      </c>
      <c r="E73" s="94">
        <v>88</v>
      </c>
      <c r="F73" s="94">
        <v>91</v>
      </c>
      <c r="G73" s="94">
        <v>92</v>
      </c>
      <c r="H73" s="94">
        <v>92</v>
      </c>
      <c r="I73" s="94">
        <v>92</v>
      </c>
      <c r="J73" s="105">
        <v>90</v>
      </c>
      <c r="K73" s="255">
        <f t="shared" si="3"/>
        <v>545</v>
      </c>
      <c r="L73" s="256"/>
    </row>
    <row r="74" spans="1:12" ht="15.75" thickBot="1">
      <c r="A74" s="8">
        <v>7</v>
      </c>
      <c r="B74" s="104" t="s">
        <v>208</v>
      </c>
      <c r="C74" s="114" t="s">
        <v>209</v>
      </c>
      <c r="D74" s="114" t="s">
        <v>111</v>
      </c>
      <c r="E74" s="94">
        <v>85</v>
      </c>
      <c r="F74" s="94">
        <v>93</v>
      </c>
      <c r="G74" s="94">
        <v>93</v>
      </c>
      <c r="H74" s="94">
        <v>91</v>
      </c>
      <c r="I74" s="94">
        <v>92</v>
      </c>
      <c r="J74" s="105">
        <v>88</v>
      </c>
      <c r="K74" s="255">
        <f t="shared" si="3"/>
        <v>542</v>
      </c>
      <c r="L74" s="256"/>
    </row>
    <row r="75" spans="1:12" ht="15.75" thickBot="1">
      <c r="A75" s="8">
        <v>8</v>
      </c>
      <c r="B75" s="104" t="s">
        <v>134</v>
      </c>
      <c r="C75" s="114" t="s">
        <v>105</v>
      </c>
      <c r="D75" s="139" t="s">
        <v>174</v>
      </c>
      <c r="E75" s="94">
        <v>87</v>
      </c>
      <c r="F75" s="94">
        <v>85</v>
      </c>
      <c r="G75" s="94">
        <v>91</v>
      </c>
      <c r="H75" s="94">
        <v>93</v>
      </c>
      <c r="I75" s="94">
        <v>88</v>
      </c>
      <c r="J75" s="105">
        <v>91</v>
      </c>
      <c r="K75" s="255">
        <f t="shared" si="3"/>
        <v>535</v>
      </c>
      <c r="L75" s="256"/>
    </row>
    <row r="76" spans="1:12" ht="15.75" thickBot="1">
      <c r="A76" s="8">
        <v>9</v>
      </c>
      <c r="B76" s="104" t="s">
        <v>187</v>
      </c>
      <c r="C76" s="114" t="s">
        <v>188</v>
      </c>
      <c r="D76" s="114" t="s">
        <v>62</v>
      </c>
      <c r="E76" s="94">
        <v>77</v>
      </c>
      <c r="F76" s="94">
        <v>85</v>
      </c>
      <c r="G76" s="94">
        <v>88</v>
      </c>
      <c r="H76" s="94">
        <v>92</v>
      </c>
      <c r="I76" s="94">
        <v>94</v>
      </c>
      <c r="J76" s="105">
        <v>95</v>
      </c>
      <c r="K76" s="255">
        <f t="shared" si="3"/>
        <v>531</v>
      </c>
      <c r="L76" s="256"/>
    </row>
    <row r="77" spans="1:12" ht="15.75" thickBot="1">
      <c r="A77" s="8">
        <v>10</v>
      </c>
      <c r="B77" s="70" t="s">
        <v>60</v>
      </c>
      <c r="C77" s="114" t="s">
        <v>61</v>
      </c>
      <c r="D77" s="114" t="s">
        <v>62</v>
      </c>
      <c r="E77" s="94">
        <v>90</v>
      </c>
      <c r="F77" s="94">
        <v>85</v>
      </c>
      <c r="G77" s="94">
        <v>92</v>
      </c>
      <c r="H77" s="94">
        <v>89</v>
      </c>
      <c r="I77" s="94">
        <v>87</v>
      </c>
      <c r="J77" s="105">
        <v>86</v>
      </c>
      <c r="K77" s="255">
        <f t="shared" si="3"/>
        <v>529</v>
      </c>
      <c r="L77" s="256"/>
    </row>
    <row r="78" spans="1:12" ht="15.75" thickBot="1">
      <c r="A78" s="8">
        <v>11</v>
      </c>
      <c r="B78" s="104" t="s">
        <v>274</v>
      </c>
      <c r="C78" s="114" t="s">
        <v>188</v>
      </c>
      <c r="D78" s="114" t="s">
        <v>258</v>
      </c>
      <c r="E78" s="94">
        <v>82</v>
      </c>
      <c r="F78" s="94">
        <v>89</v>
      </c>
      <c r="G78" s="94">
        <v>79</v>
      </c>
      <c r="H78" s="94">
        <v>90</v>
      </c>
      <c r="I78" s="94">
        <v>90</v>
      </c>
      <c r="J78" s="105">
        <v>87</v>
      </c>
      <c r="K78" s="255">
        <f t="shared" si="3"/>
        <v>517</v>
      </c>
      <c r="L78" s="256"/>
    </row>
    <row r="79" spans="1:12" ht="15.75" thickBot="1">
      <c r="A79" s="8">
        <v>12</v>
      </c>
      <c r="B79" s="104" t="s">
        <v>121</v>
      </c>
      <c r="C79" s="114" t="s">
        <v>122</v>
      </c>
      <c r="D79" s="114" t="s">
        <v>62</v>
      </c>
      <c r="E79" s="94">
        <v>89</v>
      </c>
      <c r="F79" s="94">
        <v>80</v>
      </c>
      <c r="G79" s="94">
        <v>90</v>
      </c>
      <c r="H79" s="94">
        <v>87</v>
      </c>
      <c r="I79" s="94">
        <v>82</v>
      </c>
      <c r="J79" s="105">
        <v>73</v>
      </c>
      <c r="K79" s="255">
        <f t="shared" si="3"/>
        <v>501</v>
      </c>
      <c r="L79" s="256"/>
    </row>
    <row r="80" spans="1:12" ht="15.75" thickBot="1">
      <c r="A80" s="8">
        <v>13</v>
      </c>
      <c r="B80" s="104" t="s">
        <v>250</v>
      </c>
      <c r="C80" s="114" t="s">
        <v>251</v>
      </c>
      <c r="D80" s="114" t="s">
        <v>204</v>
      </c>
      <c r="E80" s="94">
        <v>80</v>
      </c>
      <c r="F80" s="94">
        <v>79</v>
      </c>
      <c r="G80" s="94">
        <v>83</v>
      </c>
      <c r="H80" s="94">
        <v>79</v>
      </c>
      <c r="I80" s="94">
        <v>87</v>
      </c>
      <c r="J80" s="105">
        <v>87</v>
      </c>
      <c r="K80" s="255">
        <f t="shared" si="3"/>
        <v>495</v>
      </c>
      <c r="L80" s="256"/>
    </row>
    <row r="81" spans="1:12" ht="15.75" thickBot="1">
      <c r="A81" s="8">
        <v>14</v>
      </c>
      <c r="B81" s="171" t="s">
        <v>220</v>
      </c>
      <c r="C81" s="114" t="s">
        <v>221</v>
      </c>
      <c r="D81" s="114" t="s">
        <v>213</v>
      </c>
      <c r="E81" s="94">
        <v>71</v>
      </c>
      <c r="F81" s="94">
        <v>81</v>
      </c>
      <c r="G81" s="94">
        <v>86</v>
      </c>
      <c r="H81" s="94">
        <v>75</v>
      </c>
      <c r="I81" s="94">
        <v>78</v>
      </c>
      <c r="J81" s="105">
        <v>81</v>
      </c>
      <c r="K81" s="255">
        <f t="shared" si="3"/>
        <v>472</v>
      </c>
      <c r="L81" s="256"/>
    </row>
    <row r="82" spans="1:12" ht="15.75" thickBot="1">
      <c r="A82" s="9">
        <v>15</v>
      </c>
      <c r="B82" s="102" t="s">
        <v>135</v>
      </c>
      <c r="C82" s="120" t="s">
        <v>136</v>
      </c>
      <c r="D82" s="120" t="s">
        <v>62</v>
      </c>
      <c r="E82" s="95">
        <v>71</v>
      </c>
      <c r="F82" s="95">
        <v>76</v>
      </c>
      <c r="G82" s="95">
        <v>81</v>
      </c>
      <c r="H82" s="95">
        <v>78</v>
      </c>
      <c r="I82" s="95">
        <v>76</v>
      </c>
      <c r="J82" s="106">
        <v>81</v>
      </c>
      <c r="K82" s="257">
        <f t="shared" si="3"/>
        <v>463</v>
      </c>
      <c r="L82" s="258"/>
    </row>
    <row r="83" spans="1:12" ht="15.75" thickBot="1">
      <c r="A83" s="10"/>
      <c r="B83" s="107"/>
      <c r="C83" s="96"/>
      <c r="D83" s="96"/>
      <c r="E83" s="96"/>
      <c r="F83" s="96"/>
      <c r="G83" s="96"/>
      <c r="H83" s="96"/>
      <c r="I83" s="96"/>
      <c r="J83" s="96"/>
      <c r="K83" s="13"/>
      <c r="L83" s="49"/>
    </row>
    <row r="84" spans="1:12" ht="16.5" thickBot="1">
      <c r="A84" s="288" t="s">
        <v>23</v>
      </c>
      <c r="B84" s="289"/>
      <c r="C84" s="46"/>
      <c r="D84" s="46"/>
      <c r="E84" s="46"/>
      <c r="F84" s="46"/>
      <c r="G84" s="46"/>
      <c r="H84" s="46"/>
      <c r="I84" s="46"/>
      <c r="J84" s="46"/>
      <c r="K84" s="50"/>
      <c r="L84" s="49"/>
    </row>
    <row r="85" spans="1:12" ht="15.75" thickBot="1">
      <c r="A85" s="14" t="s">
        <v>1</v>
      </c>
      <c r="B85" s="25" t="s">
        <v>2</v>
      </c>
      <c r="C85" s="25" t="s">
        <v>3</v>
      </c>
      <c r="D85" s="25" t="s">
        <v>4</v>
      </c>
      <c r="E85" s="25" t="s">
        <v>5</v>
      </c>
      <c r="F85" s="25" t="s">
        <v>6</v>
      </c>
      <c r="G85" s="25" t="s">
        <v>7</v>
      </c>
      <c r="H85" s="25" t="s">
        <v>8</v>
      </c>
      <c r="I85" s="25" t="s">
        <v>9</v>
      </c>
      <c r="J85" s="44" t="s">
        <v>10</v>
      </c>
      <c r="K85" s="259" t="s">
        <v>11</v>
      </c>
      <c r="L85" s="260"/>
    </row>
    <row r="86" spans="1:12" ht="15.75" thickBot="1">
      <c r="A86" s="122">
        <v>1</v>
      </c>
      <c r="B86" s="67" t="s">
        <v>137</v>
      </c>
      <c r="C86" s="68" t="s">
        <v>169</v>
      </c>
      <c r="D86" s="110" t="s">
        <v>125</v>
      </c>
      <c r="E86" s="68">
        <v>96</v>
      </c>
      <c r="F86" s="68">
        <v>93</v>
      </c>
      <c r="G86" s="68">
        <v>96</v>
      </c>
      <c r="H86" s="68">
        <v>88</v>
      </c>
      <c r="I86" s="68">
        <v>90</v>
      </c>
      <c r="J86" s="69">
        <v>92</v>
      </c>
      <c r="K86" s="255">
        <f>SUM(E86:J86)</f>
        <v>555</v>
      </c>
      <c r="L86" s="256"/>
    </row>
    <row r="87" spans="1:12" ht="15.75" thickBot="1">
      <c r="A87" s="17">
        <v>2</v>
      </c>
      <c r="B87" s="70" t="s">
        <v>99</v>
      </c>
      <c r="C87" s="71" t="s">
        <v>108</v>
      </c>
      <c r="D87" s="71" t="s">
        <v>88</v>
      </c>
      <c r="E87" s="71">
        <v>93</v>
      </c>
      <c r="F87" s="71">
        <v>88</v>
      </c>
      <c r="G87" s="71">
        <v>93</v>
      </c>
      <c r="H87" s="71">
        <v>94</v>
      </c>
      <c r="I87" s="71">
        <v>94</v>
      </c>
      <c r="J87" s="72">
        <v>90</v>
      </c>
      <c r="K87" s="255">
        <f t="shared" ref="K87:K103" si="4">SUM(E87:J87)</f>
        <v>552</v>
      </c>
      <c r="L87" s="256"/>
    </row>
    <row r="88" spans="1:12" ht="15.75" thickBot="1">
      <c r="A88" s="8">
        <v>3</v>
      </c>
      <c r="B88" s="70" t="s">
        <v>67</v>
      </c>
      <c r="C88" s="71" t="s">
        <v>68</v>
      </c>
      <c r="D88" s="114" t="s">
        <v>69</v>
      </c>
      <c r="E88" s="94">
        <v>89</v>
      </c>
      <c r="F88" s="94">
        <v>92</v>
      </c>
      <c r="G88" s="94">
        <v>91</v>
      </c>
      <c r="H88" s="94">
        <v>90</v>
      </c>
      <c r="I88" s="94">
        <v>92</v>
      </c>
      <c r="J88" s="105">
        <v>95</v>
      </c>
      <c r="K88" s="255">
        <f t="shared" si="4"/>
        <v>549</v>
      </c>
      <c r="L88" s="256"/>
    </row>
    <row r="89" spans="1:12" ht="15.75" thickBot="1">
      <c r="A89" s="17">
        <v>4</v>
      </c>
      <c r="B89" s="70" t="s">
        <v>268</v>
      </c>
      <c r="C89" s="71" t="s">
        <v>269</v>
      </c>
      <c r="D89" s="71" t="s">
        <v>204</v>
      </c>
      <c r="E89" s="71">
        <v>90</v>
      </c>
      <c r="F89" s="71">
        <v>93</v>
      </c>
      <c r="G89" s="71">
        <v>93</v>
      </c>
      <c r="H89" s="71">
        <v>90</v>
      </c>
      <c r="I89" s="71">
        <v>87</v>
      </c>
      <c r="J89" s="72">
        <v>88</v>
      </c>
      <c r="K89" s="255">
        <f t="shared" si="4"/>
        <v>541</v>
      </c>
      <c r="L89" s="256"/>
    </row>
    <row r="90" spans="1:12" ht="15.75" thickBot="1">
      <c r="A90" s="17">
        <v>5</v>
      </c>
      <c r="B90" s="70" t="s">
        <v>170</v>
      </c>
      <c r="C90" s="71" t="s">
        <v>167</v>
      </c>
      <c r="D90" s="71" t="s">
        <v>168</v>
      </c>
      <c r="E90" s="71">
        <v>85</v>
      </c>
      <c r="F90" s="71">
        <v>90</v>
      </c>
      <c r="G90" s="71">
        <v>91</v>
      </c>
      <c r="H90" s="71">
        <v>86</v>
      </c>
      <c r="I90" s="71">
        <v>93</v>
      </c>
      <c r="J90" s="72">
        <v>90</v>
      </c>
      <c r="K90" s="255">
        <f t="shared" si="4"/>
        <v>535</v>
      </c>
      <c r="L90" s="256"/>
    </row>
    <row r="91" spans="1:12" ht="15.75" thickBot="1">
      <c r="A91" s="17">
        <v>6</v>
      </c>
      <c r="B91" s="70" t="s">
        <v>256</v>
      </c>
      <c r="C91" s="71" t="s">
        <v>270</v>
      </c>
      <c r="D91" s="71" t="s">
        <v>271</v>
      </c>
      <c r="E91" s="71">
        <v>88</v>
      </c>
      <c r="F91" s="71">
        <v>94</v>
      </c>
      <c r="G91" s="71">
        <v>87</v>
      </c>
      <c r="H91" s="71">
        <v>79</v>
      </c>
      <c r="I91" s="71">
        <v>90</v>
      </c>
      <c r="J91" s="72">
        <v>89</v>
      </c>
      <c r="K91" s="255">
        <f>SUM(E92:J92)</f>
        <v>527</v>
      </c>
      <c r="L91" s="256"/>
    </row>
    <row r="92" spans="1:12" ht="15.75" thickBot="1">
      <c r="A92" s="17">
        <v>7</v>
      </c>
      <c r="B92" s="70" t="s">
        <v>229</v>
      </c>
      <c r="C92" s="71" t="s">
        <v>167</v>
      </c>
      <c r="D92" s="114" t="s">
        <v>88</v>
      </c>
      <c r="E92" s="71">
        <v>86</v>
      </c>
      <c r="F92" s="71">
        <v>90</v>
      </c>
      <c r="G92" s="71">
        <v>88</v>
      </c>
      <c r="H92" s="71">
        <v>86</v>
      </c>
      <c r="I92" s="71">
        <v>90</v>
      </c>
      <c r="J92" s="72">
        <v>87</v>
      </c>
      <c r="K92" s="255">
        <f>SUM(E91:J91)</f>
        <v>527</v>
      </c>
      <c r="L92" s="256"/>
    </row>
    <row r="93" spans="1:12" ht="15.75" thickBot="1">
      <c r="A93" s="17">
        <v>8</v>
      </c>
      <c r="B93" s="70" t="s">
        <v>210</v>
      </c>
      <c r="C93" s="71" t="s">
        <v>211</v>
      </c>
      <c r="D93" s="71" t="s">
        <v>88</v>
      </c>
      <c r="E93" s="94">
        <v>89</v>
      </c>
      <c r="F93" s="94">
        <v>89</v>
      </c>
      <c r="G93" s="94">
        <v>89</v>
      </c>
      <c r="H93" s="94">
        <v>83</v>
      </c>
      <c r="I93" s="94">
        <v>86</v>
      </c>
      <c r="J93" s="105">
        <v>90</v>
      </c>
      <c r="K93" s="255">
        <f t="shared" si="4"/>
        <v>526</v>
      </c>
      <c r="L93" s="256"/>
    </row>
    <row r="94" spans="1:12" ht="15.75" thickBot="1">
      <c r="A94" s="17">
        <v>9</v>
      </c>
      <c r="B94" s="137" t="s">
        <v>156</v>
      </c>
      <c r="C94" s="71" t="s">
        <v>157</v>
      </c>
      <c r="D94" s="114" t="s">
        <v>42</v>
      </c>
      <c r="E94" s="71">
        <v>88</v>
      </c>
      <c r="F94" s="71">
        <v>91</v>
      </c>
      <c r="G94" s="71">
        <v>86</v>
      </c>
      <c r="H94" s="71">
        <v>86</v>
      </c>
      <c r="I94" s="71">
        <v>85</v>
      </c>
      <c r="J94" s="72">
        <v>89</v>
      </c>
      <c r="K94" s="255">
        <f t="shared" si="4"/>
        <v>525</v>
      </c>
      <c r="L94" s="256"/>
    </row>
    <row r="95" spans="1:12" ht="15.75" thickBot="1">
      <c r="A95" s="17">
        <v>10</v>
      </c>
      <c r="B95" s="70" t="s">
        <v>86</v>
      </c>
      <c r="C95" s="71" t="s">
        <v>46</v>
      </c>
      <c r="D95" s="114" t="s">
        <v>88</v>
      </c>
      <c r="E95" s="71">
        <v>85</v>
      </c>
      <c r="F95" s="71">
        <v>91</v>
      </c>
      <c r="G95" s="71">
        <v>84</v>
      </c>
      <c r="H95" s="71">
        <v>86</v>
      </c>
      <c r="I95" s="71">
        <v>85</v>
      </c>
      <c r="J95" s="72">
        <v>91</v>
      </c>
      <c r="K95" s="255">
        <f t="shared" si="4"/>
        <v>522</v>
      </c>
      <c r="L95" s="256"/>
    </row>
    <row r="96" spans="1:12" ht="15.75" thickBot="1">
      <c r="A96" s="17">
        <v>11</v>
      </c>
      <c r="B96" s="70" t="s">
        <v>189</v>
      </c>
      <c r="C96" s="71" t="s">
        <v>85</v>
      </c>
      <c r="D96" s="71" t="s">
        <v>125</v>
      </c>
      <c r="E96" s="71">
        <v>88</v>
      </c>
      <c r="F96" s="71">
        <v>89</v>
      </c>
      <c r="G96" s="71">
        <v>88</v>
      </c>
      <c r="H96" s="71">
        <v>86</v>
      </c>
      <c r="I96" s="71">
        <v>85</v>
      </c>
      <c r="J96" s="72">
        <v>83</v>
      </c>
      <c r="K96" s="255">
        <f t="shared" si="4"/>
        <v>519</v>
      </c>
      <c r="L96" s="256"/>
    </row>
    <row r="97" spans="1:22" ht="15.75" thickBot="1">
      <c r="A97" s="17">
        <v>12</v>
      </c>
      <c r="B97" s="70" t="s">
        <v>266</v>
      </c>
      <c r="C97" s="71" t="s">
        <v>267</v>
      </c>
      <c r="D97" s="114" t="s">
        <v>111</v>
      </c>
      <c r="E97" s="71">
        <v>90</v>
      </c>
      <c r="F97" s="71">
        <v>92</v>
      </c>
      <c r="G97" s="71">
        <v>86</v>
      </c>
      <c r="H97" s="71">
        <v>80</v>
      </c>
      <c r="I97" s="71">
        <v>85</v>
      </c>
      <c r="J97" s="72">
        <v>82</v>
      </c>
      <c r="K97" s="255">
        <f t="shared" si="4"/>
        <v>515</v>
      </c>
      <c r="L97" s="256"/>
    </row>
    <row r="98" spans="1:22" ht="15.75" thickBot="1">
      <c r="A98" s="8">
        <v>13</v>
      </c>
      <c r="B98" s="70" t="s">
        <v>51</v>
      </c>
      <c r="C98" s="71" t="s">
        <v>52</v>
      </c>
      <c r="D98" s="114" t="s">
        <v>50</v>
      </c>
      <c r="E98" s="71">
        <v>90</v>
      </c>
      <c r="F98" s="71">
        <v>84</v>
      </c>
      <c r="G98" s="71">
        <v>79</v>
      </c>
      <c r="H98" s="71">
        <v>82</v>
      </c>
      <c r="I98" s="71">
        <v>80</v>
      </c>
      <c r="J98" s="72">
        <v>87</v>
      </c>
      <c r="K98" s="255">
        <f t="shared" si="4"/>
        <v>502</v>
      </c>
      <c r="L98" s="256"/>
    </row>
    <row r="99" spans="1:22" ht="15.75" thickBot="1">
      <c r="A99" s="17">
        <v>14</v>
      </c>
      <c r="B99" s="70" t="s">
        <v>131</v>
      </c>
      <c r="C99" s="71" t="s">
        <v>64</v>
      </c>
      <c r="D99" s="71" t="s">
        <v>133</v>
      </c>
      <c r="E99" s="71">
        <v>85</v>
      </c>
      <c r="F99" s="71">
        <v>81</v>
      </c>
      <c r="G99" s="71">
        <v>77</v>
      </c>
      <c r="H99" s="71">
        <v>81</v>
      </c>
      <c r="I99" s="71">
        <v>84</v>
      </c>
      <c r="J99" s="72">
        <v>83</v>
      </c>
      <c r="K99" s="255">
        <f t="shared" si="4"/>
        <v>491</v>
      </c>
      <c r="L99" s="256"/>
    </row>
    <row r="100" spans="1:22" ht="15.75" thickBot="1">
      <c r="A100" s="8">
        <v>15</v>
      </c>
      <c r="B100" s="137" t="s">
        <v>56</v>
      </c>
      <c r="C100" s="71" t="s">
        <v>57</v>
      </c>
      <c r="D100" s="71" t="s">
        <v>111</v>
      </c>
      <c r="E100" s="71">
        <v>74</v>
      </c>
      <c r="F100" s="71">
        <v>69</v>
      </c>
      <c r="G100" s="71">
        <v>86</v>
      </c>
      <c r="H100" s="71">
        <v>81</v>
      </c>
      <c r="I100" s="71">
        <v>81</v>
      </c>
      <c r="J100" s="72">
        <v>83</v>
      </c>
      <c r="K100" s="255">
        <f t="shared" si="4"/>
        <v>474</v>
      </c>
      <c r="L100" s="256"/>
    </row>
    <row r="101" spans="1:22" ht="15.75" thickBot="1">
      <c r="A101" s="17">
        <v>16</v>
      </c>
      <c r="B101" s="137" t="s">
        <v>149</v>
      </c>
      <c r="C101" s="71" t="s">
        <v>150</v>
      </c>
      <c r="D101" s="114" t="s">
        <v>151</v>
      </c>
      <c r="E101" s="94">
        <v>67</v>
      </c>
      <c r="F101" s="94">
        <v>83</v>
      </c>
      <c r="G101" s="94">
        <v>66</v>
      </c>
      <c r="H101" s="94">
        <v>76</v>
      </c>
      <c r="I101" s="94">
        <v>80</v>
      </c>
      <c r="J101" s="105">
        <v>71</v>
      </c>
      <c r="K101" s="255">
        <f t="shared" si="4"/>
        <v>443</v>
      </c>
      <c r="L101" s="256"/>
    </row>
    <row r="102" spans="1:22" ht="15.75" thickBot="1">
      <c r="A102" s="17">
        <v>17</v>
      </c>
      <c r="B102" s="70" t="s">
        <v>171</v>
      </c>
      <c r="C102" s="71" t="s">
        <v>85</v>
      </c>
      <c r="D102" s="71" t="s">
        <v>42</v>
      </c>
      <c r="E102" s="94">
        <v>77</v>
      </c>
      <c r="F102" s="94">
        <v>68</v>
      </c>
      <c r="G102" s="94">
        <v>76</v>
      </c>
      <c r="H102" s="94">
        <v>81</v>
      </c>
      <c r="I102" s="94">
        <v>72</v>
      </c>
      <c r="J102" s="105">
        <v>69</v>
      </c>
      <c r="K102" s="255">
        <f t="shared" si="4"/>
        <v>443</v>
      </c>
      <c r="L102" s="256"/>
    </row>
    <row r="103" spans="1:22" ht="15.75" thickBot="1">
      <c r="A103" s="18">
        <v>18</v>
      </c>
      <c r="B103" s="73" t="s">
        <v>190</v>
      </c>
      <c r="C103" s="74" t="s">
        <v>201</v>
      </c>
      <c r="D103" s="120" t="s">
        <v>192</v>
      </c>
      <c r="E103" s="95">
        <v>48</v>
      </c>
      <c r="F103" s="95">
        <v>76</v>
      </c>
      <c r="G103" s="95">
        <v>76</v>
      </c>
      <c r="H103" s="95">
        <v>74</v>
      </c>
      <c r="I103" s="95">
        <v>76</v>
      </c>
      <c r="J103" s="106">
        <v>70</v>
      </c>
      <c r="K103" s="257">
        <f t="shared" si="4"/>
        <v>420</v>
      </c>
      <c r="L103" s="258"/>
    </row>
    <row r="104" spans="1:22" ht="15.75" thickBot="1">
      <c r="A104" s="16"/>
      <c r="B104" s="76"/>
      <c r="C104" s="76"/>
      <c r="D104" s="76"/>
      <c r="E104" s="76"/>
      <c r="F104" s="76"/>
      <c r="G104" s="76"/>
      <c r="H104" s="76"/>
      <c r="I104" s="76"/>
      <c r="J104" s="76"/>
      <c r="K104" s="13"/>
      <c r="L104" s="49"/>
    </row>
    <row r="105" spans="1:22" ht="16.5" thickBot="1">
      <c r="A105" s="288" t="s">
        <v>24</v>
      </c>
      <c r="B105" s="289"/>
      <c r="C105" s="46"/>
      <c r="D105" s="46"/>
      <c r="E105" s="46"/>
      <c r="F105" s="46"/>
      <c r="G105" s="46"/>
      <c r="H105" s="46"/>
      <c r="I105" s="46"/>
      <c r="J105" s="46"/>
      <c r="K105" s="21"/>
      <c r="L105" s="49"/>
    </row>
    <row r="106" spans="1:22" ht="15.75" thickBot="1">
      <c r="A106" s="14" t="s">
        <v>1</v>
      </c>
      <c r="B106" s="15" t="s">
        <v>2</v>
      </c>
      <c r="C106" s="15" t="s">
        <v>3</v>
      </c>
      <c r="D106" s="15" t="s">
        <v>4</v>
      </c>
      <c r="E106" s="15" t="s">
        <v>5</v>
      </c>
      <c r="F106" s="15" t="s">
        <v>6</v>
      </c>
      <c r="G106" s="15" t="s">
        <v>7</v>
      </c>
      <c r="H106" s="15" t="s">
        <v>8</v>
      </c>
      <c r="I106" s="15" t="s">
        <v>9</v>
      </c>
      <c r="J106" s="43" t="s">
        <v>10</v>
      </c>
      <c r="K106" s="259" t="s">
        <v>11</v>
      </c>
      <c r="L106" s="260"/>
    </row>
    <row r="107" spans="1:22" ht="15.75" thickBot="1">
      <c r="A107" s="19">
        <v>1</v>
      </c>
      <c r="B107" s="67" t="s">
        <v>232</v>
      </c>
      <c r="C107" s="136" t="s">
        <v>150</v>
      </c>
      <c r="D107" s="136" t="s">
        <v>226</v>
      </c>
      <c r="E107" s="91">
        <v>90</v>
      </c>
      <c r="F107" s="91">
        <v>93</v>
      </c>
      <c r="G107" s="91">
        <v>94</v>
      </c>
      <c r="H107" s="91">
        <v>90</v>
      </c>
      <c r="I107" s="91">
        <v>94</v>
      </c>
      <c r="J107" s="103">
        <v>97</v>
      </c>
      <c r="K107" s="255">
        <f>SUM(E107:J107)</f>
        <v>558</v>
      </c>
      <c r="L107" s="256"/>
    </row>
    <row r="108" spans="1:22" ht="15.75" thickBot="1">
      <c r="A108" s="8">
        <v>2</v>
      </c>
      <c r="B108" s="70" t="s">
        <v>43</v>
      </c>
      <c r="C108" s="71" t="s">
        <v>44</v>
      </c>
      <c r="D108" s="114" t="s">
        <v>42</v>
      </c>
      <c r="E108" s="71">
        <v>89</v>
      </c>
      <c r="F108" s="71">
        <v>94</v>
      </c>
      <c r="G108" s="71">
        <v>89</v>
      </c>
      <c r="H108" s="71">
        <v>92</v>
      </c>
      <c r="I108" s="71">
        <v>93</v>
      </c>
      <c r="J108" s="72">
        <v>92</v>
      </c>
      <c r="K108" s="255">
        <f t="shared" ref="K108:K115" si="5">SUM(E108:J108)</f>
        <v>549</v>
      </c>
      <c r="L108" s="256"/>
    </row>
    <row r="109" spans="1:22" ht="15.75" thickBot="1">
      <c r="A109" s="8">
        <v>3</v>
      </c>
      <c r="B109" s="70" t="s">
        <v>109</v>
      </c>
      <c r="C109" s="114" t="s">
        <v>112</v>
      </c>
      <c r="D109" s="114" t="s">
        <v>111</v>
      </c>
      <c r="E109" s="94">
        <v>80</v>
      </c>
      <c r="F109" s="94">
        <v>92</v>
      </c>
      <c r="G109" s="94">
        <v>92</v>
      </c>
      <c r="H109" s="94">
        <v>91</v>
      </c>
      <c r="I109" s="94">
        <v>94</v>
      </c>
      <c r="J109" s="105">
        <v>93</v>
      </c>
      <c r="K109" s="255">
        <f t="shared" ref="K109" si="6">SUM(E109:J109)</f>
        <v>542</v>
      </c>
      <c r="L109" s="256"/>
      <c r="N109" s="77"/>
      <c r="O109" s="197"/>
      <c r="P109" s="197"/>
      <c r="Q109" s="96"/>
      <c r="R109" s="96"/>
      <c r="S109" s="96"/>
      <c r="T109" s="96"/>
      <c r="U109" s="96"/>
      <c r="V109" s="96"/>
    </row>
    <row r="110" spans="1:22" ht="15.75" thickBot="1">
      <c r="A110" s="8">
        <v>4</v>
      </c>
      <c r="B110" s="70" t="s">
        <v>65</v>
      </c>
      <c r="C110" s="114" t="s">
        <v>320</v>
      </c>
      <c r="D110" s="114" t="s">
        <v>66</v>
      </c>
      <c r="E110" s="94">
        <v>91</v>
      </c>
      <c r="F110" s="94">
        <v>87</v>
      </c>
      <c r="G110" s="94">
        <v>91</v>
      </c>
      <c r="H110" s="94">
        <v>95</v>
      </c>
      <c r="I110" s="94">
        <v>89</v>
      </c>
      <c r="J110" s="105">
        <v>89</v>
      </c>
      <c r="K110" s="255">
        <f t="shared" ref="K110" si="7">SUM(E110:J110)</f>
        <v>542</v>
      </c>
      <c r="L110" s="256"/>
    </row>
    <row r="111" spans="1:22" ht="15.75" thickBot="1">
      <c r="A111" s="8">
        <v>5</v>
      </c>
      <c r="B111" s="70" t="s">
        <v>138</v>
      </c>
      <c r="C111" s="114" t="s">
        <v>64</v>
      </c>
      <c r="D111" s="114" t="s">
        <v>125</v>
      </c>
      <c r="E111" s="94">
        <v>90</v>
      </c>
      <c r="F111" s="94">
        <v>86</v>
      </c>
      <c r="G111" s="94">
        <v>83</v>
      </c>
      <c r="H111" s="94">
        <v>82</v>
      </c>
      <c r="I111" s="94">
        <v>94</v>
      </c>
      <c r="J111" s="105">
        <v>88</v>
      </c>
      <c r="K111" s="255">
        <f t="shared" si="5"/>
        <v>523</v>
      </c>
      <c r="L111" s="256"/>
    </row>
    <row r="112" spans="1:22" ht="15.75" thickBot="1">
      <c r="A112" s="8">
        <v>6</v>
      </c>
      <c r="B112" s="70" t="s">
        <v>58</v>
      </c>
      <c r="C112" s="113" t="s">
        <v>59</v>
      </c>
      <c r="D112" s="113" t="s">
        <v>111</v>
      </c>
      <c r="E112" s="94">
        <v>81</v>
      </c>
      <c r="F112" s="94">
        <v>90</v>
      </c>
      <c r="G112" s="94">
        <v>83</v>
      </c>
      <c r="H112" s="94">
        <v>90</v>
      </c>
      <c r="I112" s="94">
        <v>84</v>
      </c>
      <c r="J112" s="105">
        <v>85</v>
      </c>
      <c r="K112" s="255">
        <f t="shared" si="5"/>
        <v>513</v>
      </c>
      <c r="L112" s="256"/>
    </row>
    <row r="113" spans="1:12" ht="15.75" thickBot="1">
      <c r="A113" s="2">
        <v>7</v>
      </c>
      <c r="B113" s="70" t="s">
        <v>130</v>
      </c>
      <c r="C113" s="114" t="s">
        <v>64</v>
      </c>
      <c r="D113" s="114" t="s">
        <v>42</v>
      </c>
      <c r="E113" s="94">
        <v>82</v>
      </c>
      <c r="F113" s="94">
        <v>76</v>
      </c>
      <c r="G113" s="94">
        <v>82</v>
      </c>
      <c r="H113" s="94">
        <v>85</v>
      </c>
      <c r="I113" s="94">
        <v>87</v>
      </c>
      <c r="J113" s="105">
        <v>79</v>
      </c>
      <c r="K113" s="255">
        <f t="shared" si="5"/>
        <v>491</v>
      </c>
      <c r="L113" s="256"/>
    </row>
    <row r="114" spans="1:12" ht="15.75" thickBot="1">
      <c r="A114" s="8">
        <v>8</v>
      </c>
      <c r="B114" s="70" t="s">
        <v>158</v>
      </c>
      <c r="C114" s="113" t="s">
        <v>275</v>
      </c>
      <c r="D114" s="113" t="s">
        <v>50</v>
      </c>
      <c r="E114" s="94">
        <v>84</v>
      </c>
      <c r="F114" s="94">
        <v>81</v>
      </c>
      <c r="G114" s="94">
        <v>75</v>
      </c>
      <c r="H114" s="94">
        <v>89</v>
      </c>
      <c r="I114" s="94">
        <v>76</v>
      </c>
      <c r="J114" s="105">
        <v>78</v>
      </c>
      <c r="K114" s="255">
        <f t="shared" si="5"/>
        <v>483</v>
      </c>
      <c r="L114" s="256"/>
    </row>
    <row r="115" spans="1:12" ht="15.75" thickBot="1">
      <c r="A115" s="3">
        <v>9</v>
      </c>
      <c r="B115" s="73" t="s">
        <v>63</v>
      </c>
      <c r="C115" s="120" t="s">
        <v>64</v>
      </c>
      <c r="D115" s="120" t="s">
        <v>42</v>
      </c>
      <c r="E115" s="95">
        <v>73</v>
      </c>
      <c r="F115" s="95">
        <v>80</v>
      </c>
      <c r="G115" s="95">
        <v>82</v>
      </c>
      <c r="H115" s="95">
        <v>84</v>
      </c>
      <c r="I115" s="95">
        <v>85</v>
      </c>
      <c r="J115" s="106">
        <v>75</v>
      </c>
      <c r="K115" s="257">
        <f t="shared" si="5"/>
        <v>479</v>
      </c>
      <c r="L115" s="258"/>
    </row>
    <row r="116" spans="1:12">
      <c r="B116" s="66"/>
      <c r="C116" s="66"/>
      <c r="D116" s="66"/>
      <c r="E116" s="66"/>
      <c r="F116" s="66"/>
      <c r="G116" s="66"/>
      <c r="H116" s="66"/>
      <c r="I116" s="66"/>
      <c r="J116" s="66"/>
    </row>
    <row r="117" spans="1:12">
      <c r="B117" s="66"/>
      <c r="C117" s="66"/>
      <c r="D117" s="66"/>
      <c r="E117" s="66"/>
      <c r="F117" s="66"/>
      <c r="G117" s="66"/>
      <c r="H117" s="66"/>
      <c r="I117" s="66"/>
      <c r="J117" s="66"/>
    </row>
    <row r="118" spans="1:12">
      <c r="B118" s="66"/>
      <c r="C118" s="66"/>
      <c r="D118" s="66"/>
      <c r="E118" s="66"/>
      <c r="F118" s="66"/>
      <c r="G118" s="66"/>
      <c r="H118" s="66"/>
      <c r="I118" s="66"/>
      <c r="J118" s="66"/>
    </row>
    <row r="119" spans="1:12">
      <c r="B119" s="66"/>
      <c r="C119" s="66"/>
      <c r="D119" s="66"/>
      <c r="E119" s="66"/>
      <c r="F119" s="66"/>
      <c r="G119" s="66"/>
      <c r="H119" s="66"/>
      <c r="I119" s="66"/>
      <c r="J119" s="66"/>
    </row>
    <row r="120" spans="1:12">
      <c r="B120" s="66"/>
      <c r="C120" s="66"/>
      <c r="D120" s="66"/>
      <c r="E120" s="66"/>
      <c r="F120" s="66"/>
      <c r="G120" s="66"/>
      <c r="H120" s="66"/>
      <c r="I120" s="66"/>
      <c r="J120" s="66"/>
    </row>
    <row r="121" spans="1:12">
      <c r="B121" s="66"/>
      <c r="C121" s="66"/>
      <c r="D121" s="66"/>
      <c r="E121" s="66"/>
      <c r="F121" s="66"/>
      <c r="G121" s="66"/>
      <c r="H121" s="66"/>
      <c r="I121" s="66"/>
      <c r="J121" s="66"/>
    </row>
    <row r="122" spans="1:12">
      <c r="B122" s="66"/>
      <c r="C122" s="66"/>
      <c r="D122" s="66"/>
      <c r="E122" s="66"/>
      <c r="F122" s="66"/>
      <c r="G122" s="66"/>
      <c r="H122" s="66"/>
      <c r="I122" s="66"/>
      <c r="J122" s="66"/>
    </row>
    <row r="123" spans="1:12"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2"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2"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2"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2">
      <c r="B127" s="66"/>
      <c r="C127" s="66"/>
      <c r="D127" s="66"/>
      <c r="E127" s="66"/>
      <c r="F127" s="66"/>
      <c r="G127" s="66"/>
      <c r="H127" s="66"/>
      <c r="I127" s="66"/>
      <c r="J127" s="66"/>
    </row>
    <row r="128" spans="1:12">
      <c r="B128" s="66"/>
      <c r="C128" s="66"/>
      <c r="D128" s="66"/>
      <c r="E128" s="66"/>
      <c r="F128" s="66"/>
      <c r="G128" s="66"/>
      <c r="H128" s="66"/>
      <c r="I128" s="66"/>
      <c r="J128" s="66"/>
    </row>
    <row r="129" spans="2:10">
      <c r="B129" s="66"/>
      <c r="C129" s="66"/>
      <c r="D129" s="66"/>
      <c r="E129" s="66"/>
      <c r="F129" s="66"/>
      <c r="G129" s="66"/>
      <c r="H129" s="66"/>
      <c r="I129" s="66"/>
      <c r="J129" s="66"/>
    </row>
    <row r="130" spans="2:10">
      <c r="B130" s="66"/>
      <c r="C130" s="66"/>
      <c r="D130" s="66"/>
      <c r="E130" s="66"/>
      <c r="F130" s="66"/>
      <c r="G130" s="66"/>
      <c r="H130" s="66"/>
      <c r="I130" s="66"/>
      <c r="J130" s="66"/>
    </row>
    <row r="131" spans="2:10">
      <c r="B131" s="66"/>
      <c r="C131" s="66"/>
      <c r="D131" s="66"/>
      <c r="E131" s="66"/>
      <c r="F131" s="66"/>
      <c r="G131" s="66"/>
      <c r="H131" s="66"/>
      <c r="I131" s="66"/>
      <c r="J131" s="66"/>
    </row>
    <row r="132" spans="2:10">
      <c r="B132" s="66"/>
      <c r="C132" s="66"/>
      <c r="D132" s="66"/>
      <c r="E132" s="66"/>
      <c r="F132" s="66"/>
      <c r="G132" s="66"/>
      <c r="H132" s="66"/>
      <c r="I132" s="66"/>
      <c r="J132" s="66"/>
    </row>
    <row r="133" spans="2:10">
      <c r="B133" s="66"/>
      <c r="C133" s="66"/>
      <c r="D133" s="66"/>
      <c r="E133" s="66"/>
      <c r="F133" s="66"/>
      <c r="G133" s="66"/>
      <c r="H133" s="66"/>
      <c r="I133" s="66"/>
      <c r="J133" s="66"/>
    </row>
    <row r="134" spans="2:10">
      <c r="B134" s="66"/>
      <c r="C134" s="66"/>
      <c r="D134" s="66"/>
      <c r="E134" s="66"/>
      <c r="F134" s="66"/>
      <c r="G134" s="66"/>
      <c r="H134" s="66"/>
      <c r="I134" s="66"/>
      <c r="J134" s="66"/>
    </row>
    <row r="135" spans="2:10">
      <c r="B135" s="66"/>
      <c r="C135" s="66"/>
      <c r="D135" s="66"/>
      <c r="E135" s="66"/>
      <c r="F135" s="66"/>
      <c r="G135" s="66"/>
      <c r="H135" s="66"/>
      <c r="I135" s="66"/>
      <c r="J135" s="66"/>
    </row>
    <row r="136" spans="2:10">
      <c r="B136" s="66"/>
      <c r="C136" s="66"/>
      <c r="D136" s="66"/>
      <c r="E136" s="66"/>
      <c r="F136" s="66"/>
      <c r="G136" s="66"/>
      <c r="H136" s="66"/>
      <c r="I136" s="66"/>
      <c r="J136" s="66"/>
    </row>
    <row r="137" spans="2:10">
      <c r="B137" s="66"/>
      <c r="C137" s="66"/>
      <c r="D137" s="66"/>
      <c r="E137" s="66"/>
      <c r="F137" s="66"/>
      <c r="G137" s="66"/>
      <c r="H137" s="66"/>
      <c r="I137" s="66"/>
      <c r="J137" s="66"/>
    </row>
    <row r="138" spans="2:10">
      <c r="B138" s="66"/>
      <c r="C138" s="66"/>
      <c r="D138" s="66"/>
      <c r="E138" s="66"/>
      <c r="F138" s="66"/>
      <c r="G138" s="66"/>
      <c r="H138" s="66"/>
      <c r="I138" s="66"/>
      <c r="J138" s="66"/>
    </row>
    <row r="139" spans="2:10">
      <c r="B139" s="66"/>
      <c r="C139" s="66"/>
      <c r="D139" s="66"/>
      <c r="E139" s="66"/>
      <c r="F139" s="66"/>
      <c r="G139" s="66"/>
      <c r="H139" s="66"/>
      <c r="I139" s="66"/>
      <c r="J139" s="66"/>
    </row>
    <row r="140" spans="2:10">
      <c r="B140" s="66"/>
      <c r="C140" s="66"/>
      <c r="D140" s="66"/>
      <c r="E140" s="66"/>
      <c r="F140" s="66"/>
      <c r="G140" s="66"/>
      <c r="H140" s="66"/>
      <c r="I140" s="66"/>
      <c r="J140" s="66"/>
    </row>
    <row r="141" spans="2:10">
      <c r="B141" s="66"/>
      <c r="C141" s="66"/>
      <c r="D141" s="66"/>
      <c r="E141" s="66"/>
      <c r="F141" s="66"/>
      <c r="G141" s="66"/>
      <c r="H141" s="66"/>
      <c r="I141" s="66"/>
      <c r="J141" s="66"/>
    </row>
    <row r="142" spans="2:10">
      <c r="B142" s="66"/>
      <c r="C142" s="66"/>
      <c r="D142" s="66"/>
      <c r="E142" s="66"/>
      <c r="F142" s="66"/>
      <c r="G142" s="66"/>
      <c r="H142" s="66"/>
      <c r="I142" s="66"/>
      <c r="J142" s="66"/>
    </row>
    <row r="143" spans="2:10">
      <c r="B143" s="66"/>
      <c r="C143" s="66"/>
      <c r="D143" s="66"/>
      <c r="E143" s="66"/>
      <c r="F143" s="66"/>
      <c r="G143" s="66"/>
      <c r="H143" s="66"/>
      <c r="I143" s="66"/>
      <c r="J143" s="66"/>
    </row>
    <row r="144" spans="2:10">
      <c r="B144" s="66"/>
      <c r="C144" s="66"/>
      <c r="D144" s="66"/>
      <c r="E144" s="66"/>
      <c r="F144" s="66"/>
      <c r="G144" s="66"/>
      <c r="H144" s="66"/>
      <c r="I144" s="66"/>
      <c r="J144" s="66"/>
    </row>
    <row r="145" spans="2:10">
      <c r="B145" s="66"/>
      <c r="C145" s="66"/>
      <c r="D145" s="66"/>
      <c r="E145" s="66"/>
      <c r="F145" s="66"/>
      <c r="G145" s="66"/>
      <c r="H145" s="66"/>
      <c r="I145" s="66"/>
      <c r="J145" s="66"/>
    </row>
    <row r="146" spans="2:10">
      <c r="B146" s="66"/>
      <c r="C146" s="66"/>
      <c r="D146" s="66"/>
      <c r="E146" s="66"/>
      <c r="F146" s="66"/>
      <c r="G146" s="66"/>
      <c r="H146" s="66"/>
      <c r="I146" s="66"/>
      <c r="J146" s="66"/>
    </row>
    <row r="147" spans="2:10">
      <c r="B147" s="66"/>
      <c r="C147" s="66"/>
      <c r="D147" s="66"/>
      <c r="E147" s="66"/>
      <c r="F147" s="66"/>
      <c r="G147" s="66"/>
      <c r="H147" s="66"/>
      <c r="I147" s="66"/>
      <c r="J147" s="66"/>
    </row>
    <row r="148" spans="2:10">
      <c r="B148" s="66"/>
      <c r="C148" s="66"/>
      <c r="D148" s="66"/>
      <c r="E148" s="66"/>
      <c r="F148" s="66"/>
      <c r="G148" s="66"/>
      <c r="H148" s="66"/>
      <c r="I148" s="66"/>
      <c r="J148" s="66"/>
    </row>
  </sheetData>
  <sheetProtection selectLockedCells="1"/>
  <sortState ref="A59:L65">
    <sortCondition descending="1" ref="K59"/>
  </sortState>
  <mergeCells count="83">
    <mergeCell ref="A84:B84"/>
    <mergeCell ref="A105:B105"/>
    <mergeCell ref="A66:B66"/>
    <mergeCell ref="A56:B56"/>
    <mergeCell ref="K45:L45"/>
    <mergeCell ref="K50:L50"/>
    <mergeCell ref="K57:L57"/>
    <mergeCell ref="K67:L67"/>
    <mergeCell ref="A49:B49"/>
    <mergeCell ref="K68:L68"/>
    <mergeCell ref="K69:L69"/>
    <mergeCell ref="K70:L70"/>
    <mergeCell ref="K71:L71"/>
    <mergeCell ref="K72:L72"/>
    <mergeCell ref="K73:L73"/>
    <mergeCell ref="K74:L74"/>
    <mergeCell ref="A9:B9"/>
    <mergeCell ref="A17:B17"/>
    <mergeCell ref="A5:B5"/>
    <mergeCell ref="K20:L20"/>
    <mergeCell ref="K21:L21"/>
    <mergeCell ref="A13:B13"/>
    <mergeCell ref="K10:L10"/>
    <mergeCell ref="K11:L11"/>
    <mergeCell ref="K14:L14"/>
    <mergeCell ref="K15:L15"/>
    <mergeCell ref="K19:L19"/>
    <mergeCell ref="K18:L18"/>
    <mergeCell ref="A1:L1"/>
    <mergeCell ref="A3:L3"/>
    <mergeCell ref="A4:L4"/>
    <mergeCell ref="K6:L6"/>
    <mergeCell ref="K7:L7"/>
    <mergeCell ref="A23:L23"/>
    <mergeCell ref="A30:B30"/>
    <mergeCell ref="A44:B44"/>
    <mergeCell ref="A25:B25"/>
    <mergeCell ref="A38:B38"/>
    <mergeCell ref="K26:L26"/>
    <mergeCell ref="K27:L27"/>
    <mergeCell ref="K31:L31"/>
    <mergeCell ref="K35:L35"/>
    <mergeCell ref="K36:L36"/>
    <mergeCell ref="K39:L39"/>
    <mergeCell ref="A42:L42"/>
    <mergeCell ref="A34:B34"/>
    <mergeCell ref="K75:L75"/>
    <mergeCell ref="K76:L76"/>
    <mergeCell ref="K77:L77"/>
    <mergeCell ref="K78:L78"/>
    <mergeCell ref="K79:L79"/>
    <mergeCell ref="K80:L80"/>
    <mergeCell ref="K81:L81"/>
    <mergeCell ref="K82:L82"/>
    <mergeCell ref="K86:L86"/>
    <mergeCell ref="K87:L87"/>
    <mergeCell ref="K85:L85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7:L107"/>
    <mergeCell ref="K108:L108"/>
    <mergeCell ref="K109:L109"/>
    <mergeCell ref="K110:L110"/>
    <mergeCell ref="K106:L106"/>
    <mergeCell ref="K111:L111"/>
    <mergeCell ref="K112:L112"/>
    <mergeCell ref="K113:L113"/>
    <mergeCell ref="K114:L114"/>
    <mergeCell ref="K115:L1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7"/>
  <sheetViews>
    <sheetView topLeftCell="A85" workbookViewId="0">
      <selection activeCell="P8" sqref="P8"/>
    </sheetView>
  </sheetViews>
  <sheetFormatPr baseColWidth="10" defaultRowHeight="15"/>
  <cols>
    <col min="1" max="1" width="5.42578125" customWidth="1"/>
    <col min="5" max="8" width="5.7109375" customWidth="1"/>
    <col min="9" max="9" width="5.85546875" customWidth="1"/>
    <col min="10" max="12" width="5.7109375" customWidth="1"/>
  </cols>
  <sheetData>
    <row r="1" spans="1:12" ht="24" thickBot="1">
      <c r="A1" s="294" t="s">
        <v>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6"/>
    </row>
    <row r="2" spans="1:12" ht="21" thickBot="1">
      <c r="A2" s="261" t="s">
        <v>37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</row>
    <row r="3" spans="1:12" ht="15.75" thickBot="1">
      <c r="A3" s="4"/>
      <c r="B3" s="6"/>
      <c r="C3" s="6"/>
      <c r="D3" s="6"/>
      <c r="E3" s="6"/>
      <c r="F3" s="6"/>
      <c r="G3" s="6"/>
      <c r="H3" s="6"/>
      <c r="I3" s="6"/>
      <c r="J3" s="6"/>
      <c r="K3" s="13"/>
      <c r="L3" s="42"/>
    </row>
    <row r="4" spans="1:12" ht="16.5" thickBot="1">
      <c r="A4" s="266" t="s">
        <v>0</v>
      </c>
      <c r="B4" s="267"/>
      <c r="C4" s="21"/>
      <c r="D4" s="21"/>
      <c r="E4" s="21"/>
      <c r="F4" s="21"/>
      <c r="G4" s="21"/>
      <c r="H4" s="21"/>
      <c r="I4" s="21"/>
      <c r="J4" s="21"/>
      <c r="K4" s="21"/>
      <c r="L4" s="49"/>
    </row>
    <row r="5" spans="1:12" ht="15.75" thickBot="1">
      <c r="A5" s="14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43" t="s">
        <v>10</v>
      </c>
      <c r="K5" s="259" t="s">
        <v>11</v>
      </c>
      <c r="L5" s="260"/>
    </row>
    <row r="6" spans="1:12">
      <c r="A6" s="252">
        <v>1</v>
      </c>
      <c r="B6" s="175" t="s">
        <v>256</v>
      </c>
      <c r="C6" s="176" t="s">
        <v>257</v>
      </c>
      <c r="D6" s="176" t="s">
        <v>258</v>
      </c>
      <c r="E6" s="176">
        <v>86.7</v>
      </c>
      <c r="F6" s="176">
        <v>86.8</v>
      </c>
      <c r="G6" s="176">
        <v>77.400000000000006</v>
      </c>
      <c r="H6" s="176"/>
      <c r="I6" s="176"/>
      <c r="J6" s="177"/>
      <c r="K6" s="255">
        <f>SUM(E6:J6)</f>
        <v>250.9</v>
      </c>
      <c r="L6" s="256"/>
    </row>
    <row r="7" spans="1:12" ht="15.75" thickBot="1">
      <c r="A7" s="253">
        <v>2</v>
      </c>
      <c r="B7" s="73" t="s">
        <v>123</v>
      </c>
      <c r="C7" s="74" t="s">
        <v>124</v>
      </c>
      <c r="D7" s="74" t="s">
        <v>125</v>
      </c>
      <c r="E7" s="74">
        <v>61.9</v>
      </c>
      <c r="F7" s="74">
        <v>58.6</v>
      </c>
      <c r="G7" s="74">
        <v>47.9</v>
      </c>
      <c r="H7" s="74"/>
      <c r="I7" s="74"/>
      <c r="J7" s="75"/>
      <c r="K7" s="282">
        <f>SUM(E7:J7)</f>
        <v>168.4</v>
      </c>
      <c r="L7" s="283"/>
    </row>
    <row r="8" spans="1:12" ht="15.75" thickBot="1">
      <c r="A8" s="4"/>
      <c r="B8" s="76"/>
      <c r="C8" s="76"/>
      <c r="D8" s="76"/>
      <c r="E8" s="76"/>
      <c r="F8" s="76"/>
      <c r="G8" s="76"/>
      <c r="H8" s="76"/>
      <c r="I8" s="76"/>
      <c r="J8" s="76"/>
      <c r="K8" s="13"/>
      <c r="L8" s="49"/>
    </row>
    <row r="9" spans="1:12" ht="16.5" thickBot="1">
      <c r="A9" s="266" t="s">
        <v>12</v>
      </c>
      <c r="B9" s="267"/>
      <c r="C9" s="21"/>
      <c r="D9" s="21"/>
      <c r="E9" s="21"/>
      <c r="F9" s="21"/>
      <c r="G9" s="21"/>
      <c r="H9" s="21"/>
      <c r="I9" s="21"/>
      <c r="J9" s="21"/>
      <c r="K9" s="21"/>
      <c r="L9" s="49"/>
    </row>
    <row r="10" spans="1:12" ht="15.75" thickBot="1">
      <c r="A10" s="14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43" t="s">
        <v>10</v>
      </c>
      <c r="K10" s="259" t="s">
        <v>11</v>
      </c>
      <c r="L10" s="260"/>
    </row>
    <row r="11" spans="1:12" ht="15.75" thickBot="1">
      <c r="A11" s="244">
        <v>1</v>
      </c>
      <c r="B11" s="245" t="s">
        <v>126</v>
      </c>
      <c r="C11" s="246" t="s">
        <v>127</v>
      </c>
      <c r="D11" s="246" t="s">
        <v>125</v>
      </c>
      <c r="E11" s="247">
        <v>60</v>
      </c>
      <c r="F11" s="246">
        <v>71.8</v>
      </c>
      <c r="G11" s="247">
        <v>54</v>
      </c>
      <c r="H11" s="246"/>
      <c r="I11" s="246"/>
      <c r="J11" s="251"/>
      <c r="K11" s="259">
        <f>SUM(E11:J11)</f>
        <v>185.8</v>
      </c>
      <c r="L11" s="260"/>
    </row>
    <row r="12" spans="1:12" ht="15.75" thickBot="1">
      <c r="A12" s="4"/>
      <c r="B12" s="77"/>
      <c r="C12" s="76"/>
      <c r="D12" s="76"/>
      <c r="E12" s="76"/>
      <c r="F12" s="76"/>
      <c r="G12" s="76"/>
      <c r="H12" s="76"/>
      <c r="I12" s="76"/>
      <c r="J12" s="76"/>
      <c r="K12" s="13"/>
      <c r="L12" s="49"/>
    </row>
    <row r="13" spans="1:12" ht="16.5" thickBot="1">
      <c r="A13" s="266" t="s">
        <v>13</v>
      </c>
      <c r="B13" s="267"/>
      <c r="C13" s="21"/>
      <c r="D13" s="21"/>
      <c r="E13" s="21"/>
      <c r="F13" s="21"/>
      <c r="G13" s="21"/>
      <c r="H13" s="21"/>
      <c r="I13" s="21"/>
      <c r="J13" s="21"/>
      <c r="K13" s="21"/>
      <c r="L13" s="49"/>
    </row>
    <row r="14" spans="1:12" ht="15.75" thickBot="1">
      <c r="A14" s="14" t="s">
        <v>1</v>
      </c>
      <c r="B14" s="15" t="s">
        <v>2</v>
      </c>
      <c r="C14" s="15" t="s">
        <v>3</v>
      </c>
      <c r="D14" s="15" t="s">
        <v>4</v>
      </c>
      <c r="E14" s="15" t="s">
        <v>5</v>
      </c>
      <c r="F14" s="15" t="s">
        <v>6</v>
      </c>
      <c r="G14" s="15" t="s">
        <v>7</v>
      </c>
      <c r="H14" s="15" t="s">
        <v>8</v>
      </c>
      <c r="I14" s="15" t="s">
        <v>9</v>
      </c>
      <c r="J14" s="43" t="s">
        <v>10</v>
      </c>
      <c r="K14" s="259" t="s">
        <v>11</v>
      </c>
      <c r="L14" s="260"/>
    </row>
    <row r="15" spans="1:12">
      <c r="A15" s="45">
        <v>1</v>
      </c>
      <c r="B15" s="67" t="s">
        <v>137</v>
      </c>
      <c r="C15" s="68" t="s">
        <v>146</v>
      </c>
      <c r="D15" s="68" t="s">
        <v>125</v>
      </c>
      <c r="E15" s="68">
        <v>75.7</v>
      </c>
      <c r="F15" s="68">
        <v>88.9</v>
      </c>
      <c r="G15" s="68">
        <v>89.3</v>
      </c>
      <c r="H15" s="130">
        <v>84</v>
      </c>
      <c r="I15" s="68"/>
      <c r="J15" s="69"/>
      <c r="K15" s="303">
        <f>SUM(E15:J15)</f>
        <v>337.90000000000003</v>
      </c>
      <c r="L15" s="304"/>
    </row>
    <row r="16" spans="1:12">
      <c r="A16" s="2">
        <v>2</v>
      </c>
      <c r="B16" s="70" t="s">
        <v>250</v>
      </c>
      <c r="C16" s="71" t="s">
        <v>259</v>
      </c>
      <c r="D16" s="71" t="s">
        <v>204</v>
      </c>
      <c r="E16" s="131">
        <v>79</v>
      </c>
      <c r="F16" s="71">
        <v>80.099999999999994</v>
      </c>
      <c r="G16" s="71">
        <v>81.599999999999994</v>
      </c>
      <c r="H16" s="71">
        <v>79.099999999999994</v>
      </c>
      <c r="I16" s="71"/>
      <c r="J16" s="72"/>
      <c r="K16" s="299">
        <f>SUM(E16:J16)</f>
        <v>319.79999999999995</v>
      </c>
      <c r="L16" s="300"/>
    </row>
    <row r="17" spans="1:12">
      <c r="A17" s="115">
        <v>3</v>
      </c>
      <c r="B17" s="138" t="s">
        <v>155</v>
      </c>
      <c r="C17" s="117" t="s">
        <v>104</v>
      </c>
      <c r="D17" s="117" t="s">
        <v>151</v>
      </c>
      <c r="E17" s="117">
        <v>77.2</v>
      </c>
      <c r="F17" s="117">
        <v>78.8</v>
      </c>
      <c r="G17" s="117">
        <v>81.599999999999994</v>
      </c>
      <c r="H17" s="129">
        <v>75</v>
      </c>
      <c r="I17" s="117"/>
      <c r="J17" s="118"/>
      <c r="K17" s="299">
        <f t="shared" ref="K17:K19" si="0">SUM(E17:J17)</f>
        <v>312.60000000000002</v>
      </c>
      <c r="L17" s="300"/>
    </row>
    <row r="18" spans="1:12">
      <c r="A18" s="115">
        <v>4</v>
      </c>
      <c r="B18" s="116" t="s">
        <v>117</v>
      </c>
      <c r="C18" s="117" t="s">
        <v>118</v>
      </c>
      <c r="D18" s="117" t="s">
        <v>62</v>
      </c>
      <c r="E18" s="129">
        <v>63</v>
      </c>
      <c r="F18" s="117">
        <v>75.900000000000006</v>
      </c>
      <c r="G18" s="117">
        <v>85.8</v>
      </c>
      <c r="H18" s="117">
        <v>80.2</v>
      </c>
      <c r="I18" s="117"/>
      <c r="J18" s="118"/>
      <c r="K18" s="299">
        <f t="shared" si="0"/>
        <v>304.89999999999998</v>
      </c>
      <c r="L18" s="300"/>
    </row>
    <row r="19" spans="1:12">
      <c r="A19" s="115">
        <v>5</v>
      </c>
      <c r="B19" s="116" t="s">
        <v>147</v>
      </c>
      <c r="C19" s="117" t="s">
        <v>148</v>
      </c>
      <c r="D19" s="117" t="s">
        <v>125</v>
      </c>
      <c r="E19" s="117">
        <v>51.5</v>
      </c>
      <c r="F19" s="129">
        <v>77</v>
      </c>
      <c r="G19" s="117">
        <v>79.599999999999994</v>
      </c>
      <c r="H19" s="117">
        <v>84.8</v>
      </c>
      <c r="I19" s="117"/>
      <c r="J19" s="118"/>
      <c r="K19" s="299">
        <f t="shared" si="0"/>
        <v>292.89999999999998</v>
      </c>
      <c r="L19" s="300"/>
    </row>
    <row r="20" spans="1:12" ht="15.75" thickBot="1">
      <c r="A20" s="3">
        <v>6</v>
      </c>
      <c r="B20" s="73" t="s">
        <v>182</v>
      </c>
      <c r="C20" s="74" t="s">
        <v>104</v>
      </c>
      <c r="D20" s="74" t="s">
        <v>62</v>
      </c>
      <c r="E20" s="74">
        <v>72.900000000000006</v>
      </c>
      <c r="F20" s="74">
        <v>57.7</v>
      </c>
      <c r="G20" s="132">
        <v>65</v>
      </c>
      <c r="H20" s="74">
        <v>77.099999999999994</v>
      </c>
      <c r="I20" s="74"/>
      <c r="J20" s="75"/>
      <c r="K20" s="301">
        <f>SUM(E20:J20)</f>
        <v>272.70000000000005</v>
      </c>
      <c r="L20" s="302"/>
    </row>
    <row r="21" spans="1:12" ht="15.75" thickBot="1">
      <c r="A21" s="4"/>
      <c r="B21" s="77"/>
      <c r="C21" s="76"/>
      <c r="D21" s="76"/>
      <c r="E21" s="76"/>
      <c r="F21" s="76"/>
      <c r="G21" s="76"/>
      <c r="H21" s="76"/>
      <c r="I21" s="76"/>
      <c r="J21" s="76"/>
      <c r="K21" s="13"/>
      <c r="L21" s="49"/>
    </row>
    <row r="22" spans="1:12" ht="21" thickBot="1">
      <c r="A22" s="261" t="s">
        <v>14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3"/>
    </row>
    <row r="23" spans="1:12" ht="15.75" thickBot="1">
      <c r="A23" s="16"/>
      <c r="B23" s="23"/>
      <c r="C23" s="23"/>
      <c r="D23" s="47"/>
      <c r="E23" s="23"/>
      <c r="F23" s="23"/>
      <c r="G23" s="23"/>
      <c r="H23" s="23"/>
      <c r="I23" s="23"/>
      <c r="J23" s="23"/>
      <c r="K23" s="37"/>
      <c r="L23" s="49"/>
    </row>
    <row r="24" spans="1:12" ht="16.5" thickBot="1">
      <c r="A24" s="266" t="s">
        <v>15</v>
      </c>
      <c r="B24" s="267"/>
      <c r="C24" s="21"/>
      <c r="D24" s="21"/>
      <c r="E24" s="21"/>
      <c r="F24" s="21"/>
      <c r="G24" s="21"/>
      <c r="H24" s="21"/>
      <c r="I24" s="21"/>
      <c r="J24" s="21"/>
      <c r="K24" s="21"/>
      <c r="L24" s="49"/>
    </row>
    <row r="25" spans="1:12" ht="15.75" thickBot="1">
      <c r="A25" s="14" t="s">
        <v>1</v>
      </c>
      <c r="B25" s="15" t="s">
        <v>2</v>
      </c>
      <c r="C25" s="15" t="s">
        <v>3</v>
      </c>
      <c r="D25" s="15" t="s">
        <v>4</v>
      </c>
      <c r="E25" s="15" t="s">
        <v>5</v>
      </c>
      <c r="F25" s="15" t="s">
        <v>6</v>
      </c>
      <c r="G25" s="15" t="s">
        <v>7</v>
      </c>
      <c r="H25" s="15" t="s">
        <v>8</v>
      </c>
      <c r="I25" s="15" t="s">
        <v>9</v>
      </c>
      <c r="J25" s="43" t="s">
        <v>10</v>
      </c>
      <c r="K25" s="259" t="s">
        <v>11</v>
      </c>
      <c r="L25" s="260"/>
    </row>
    <row r="26" spans="1:12">
      <c r="A26" s="45">
        <v>1</v>
      </c>
      <c r="B26" s="78" t="s">
        <v>273</v>
      </c>
      <c r="C26" s="68" t="s">
        <v>104</v>
      </c>
      <c r="D26" s="68" t="s">
        <v>278</v>
      </c>
      <c r="E26" s="68">
        <v>99.7</v>
      </c>
      <c r="F26" s="68">
        <v>100.8</v>
      </c>
      <c r="G26" s="68">
        <v>98.4</v>
      </c>
      <c r="H26" s="68">
        <v>99.4</v>
      </c>
      <c r="I26" s="68">
        <v>100.9</v>
      </c>
      <c r="J26" s="69">
        <v>96.3</v>
      </c>
      <c r="K26" s="255">
        <f>SUM(E26:J26)</f>
        <v>595.49999999999989</v>
      </c>
      <c r="L26" s="256"/>
    </row>
    <row r="27" spans="1:12">
      <c r="A27" s="2">
        <v>2</v>
      </c>
      <c r="B27" s="79" t="s">
        <v>217</v>
      </c>
      <c r="C27" s="71" t="s">
        <v>219</v>
      </c>
      <c r="D27" s="71" t="s">
        <v>69</v>
      </c>
      <c r="E27" s="71">
        <v>95.1</v>
      </c>
      <c r="F27" s="71">
        <v>95.6</v>
      </c>
      <c r="G27" s="71">
        <v>98.7</v>
      </c>
      <c r="H27" s="71">
        <v>97.2</v>
      </c>
      <c r="I27" s="71">
        <v>97.2</v>
      </c>
      <c r="J27" s="72">
        <v>96.9</v>
      </c>
      <c r="K27" s="280">
        <f>SUM(E27:J27)</f>
        <v>580.69999999999993</v>
      </c>
      <c r="L27" s="281"/>
    </row>
    <row r="28" spans="1:12">
      <c r="A28" s="115">
        <v>3</v>
      </c>
      <c r="B28" s="128" t="s">
        <v>185</v>
      </c>
      <c r="C28" s="172" t="s">
        <v>186</v>
      </c>
      <c r="D28" s="117" t="s">
        <v>125</v>
      </c>
      <c r="E28" s="117">
        <v>90.4</v>
      </c>
      <c r="F28" s="117">
        <v>89.8</v>
      </c>
      <c r="G28" s="117">
        <v>87.3</v>
      </c>
      <c r="H28" s="117">
        <v>78.900000000000006</v>
      </c>
      <c r="I28" s="117">
        <v>84.4</v>
      </c>
      <c r="J28" s="118">
        <v>87.6</v>
      </c>
      <c r="K28" s="280">
        <f>SUM(E28:J28)</f>
        <v>518.4</v>
      </c>
      <c r="L28" s="281"/>
    </row>
    <row r="29" spans="1:12" ht="15.75" thickBot="1">
      <c r="A29" s="3">
        <v>4</v>
      </c>
      <c r="B29" s="80" t="s">
        <v>260</v>
      </c>
      <c r="C29" s="74" t="s">
        <v>261</v>
      </c>
      <c r="D29" s="74" t="s">
        <v>247</v>
      </c>
      <c r="E29" s="74">
        <v>79.8</v>
      </c>
      <c r="F29" s="74">
        <v>85.3</v>
      </c>
      <c r="G29" s="74">
        <v>91.5</v>
      </c>
      <c r="H29" s="74">
        <v>92.9</v>
      </c>
      <c r="I29" s="74">
        <v>82.6</v>
      </c>
      <c r="J29" s="75">
        <v>79.8</v>
      </c>
      <c r="K29" s="282">
        <f>SUM(E29:J29)</f>
        <v>511.90000000000003</v>
      </c>
      <c r="L29" s="283"/>
    </row>
    <row r="30" spans="1:12" ht="20.25">
      <c r="A30" s="41"/>
      <c r="B30" s="81"/>
      <c r="C30" s="81"/>
      <c r="D30" s="81"/>
      <c r="E30" s="81"/>
      <c r="F30" s="81"/>
      <c r="G30" s="81"/>
      <c r="H30" s="81"/>
      <c r="I30" s="81"/>
      <c r="J30" s="81"/>
      <c r="K30" s="36"/>
      <c r="L30" s="49"/>
    </row>
    <row r="31" spans="1:12" ht="15.75" thickBot="1">
      <c r="A31" s="12"/>
      <c r="B31" s="77"/>
      <c r="C31" s="77"/>
      <c r="D31" s="77"/>
      <c r="E31" s="77"/>
      <c r="F31" s="77"/>
      <c r="G31" s="77"/>
      <c r="H31" s="77"/>
      <c r="I31" s="77"/>
      <c r="J31" s="77"/>
      <c r="K31" s="13"/>
      <c r="L31" s="49"/>
    </row>
    <row r="32" spans="1:12" ht="16.5" thickBot="1">
      <c r="A32" s="264" t="s">
        <v>16</v>
      </c>
      <c r="B32" s="265"/>
      <c r="C32" s="21"/>
      <c r="D32" s="21"/>
      <c r="E32" s="46"/>
      <c r="F32" s="46"/>
      <c r="G32" s="46"/>
      <c r="H32" s="46"/>
      <c r="I32" s="46"/>
      <c r="J32" s="46"/>
      <c r="K32" s="21"/>
      <c r="L32" s="49"/>
    </row>
    <row r="33" spans="1:12" ht="15.75" thickBot="1">
      <c r="A33" s="14" t="s">
        <v>1</v>
      </c>
      <c r="B33" s="15" t="s">
        <v>2</v>
      </c>
      <c r="C33" s="15" t="s">
        <v>3</v>
      </c>
      <c r="D33" s="15" t="s">
        <v>4</v>
      </c>
      <c r="E33" s="15" t="s">
        <v>5</v>
      </c>
      <c r="F33" s="15" t="s">
        <v>6</v>
      </c>
      <c r="G33" s="15" t="s">
        <v>7</v>
      </c>
      <c r="H33" s="15" t="s">
        <v>8</v>
      </c>
      <c r="I33" s="15" t="s">
        <v>9</v>
      </c>
      <c r="J33" s="43" t="s">
        <v>10</v>
      </c>
      <c r="K33" s="259" t="s">
        <v>11</v>
      </c>
      <c r="L33" s="260"/>
    </row>
    <row r="34" spans="1:12" ht="15.75" thickBot="1">
      <c r="A34" s="244">
        <v>1</v>
      </c>
      <c r="B34" s="245" t="s">
        <v>190</v>
      </c>
      <c r="C34" s="246" t="s">
        <v>191</v>
      </c>
      <c r="D34" s="246" t="s">
        <v>192</v>
      </c>
      <c r="E34" s="247">
        <v>101</v>
      </c>
      <c r="F34" s="247">
        <v>99</v>
      </c>
      <c r="G34" s="246">
        <v>96.6</v>
      </c>
      <c r="H34" s="246">
        <v>96.7</v>
      </c>
      <c r="I34" s="248"/>
      <c r="J34" s="249"/>
      <c r="K34" s="183">
        <f>SUM(E34:H34)</f>
        <v>393.3</v>
      </c>
      <c r="L34" s="250">
        <f>SUM(E34:J34)</f>
        <v>393.3</v>
      </c>
    </row>
    <row r="35" spans="1:12" ht="15.75" thickBot="1">
      <c r="A35" s="4"/>
      <c r="B35" s="77"/>
      <c r="C35" s="76"/>
      <c r="D35" s="76"/>
      <c r="E35" s="76"/>
      <c r="F35" s="76"/>
      <c r="G35" s="76"/>
      <c r="H35" s="76"/>
      <c r="I35" s="76"/>
      <c r="J35" s="76"/>
      <c r="K35" s="13"/>
      <c r="L35" s="49"/>
    </row>
    <row r="36" spans="1:12" ht="16.5" thickBot="1">
      <c r="A36" s="268" t="s">
        <v>25</v>
      </c>
      <c r="B36" s="272"/>
      <c r="C36" s="6"/>
      <c r="D36" s="6"/>
      <c r="E36" s="6"/>
      <c r="F36" s="6"/>
      <c r="G36" s="6"/>
      <c r="H36" s="6"/>
      <c r="I36" s="6"/>
      <c r="J36" s="6"/>
      <c r="K36" s="13"/>
      <c r="L36" s="49"/>
    </row>
    <row r="37" spans="1:12" ht="15.75" thickBot="1">
      <c r="A37" s="14" t="s">
        <v>1</v>
      </c>
      <c r="B37" s="15" t="s">
        <v>2</v>
      </c>
      <c r="C37" s="15" t="s">
        <v>3</v>
      </c>
      <c r="D37" s="15" t="s">
        <v>4</v>
      </c>
      <c r="E37" s="15" t="s">
        <v>5</v>
      </c>
      <c r="F37" s="15" t="s">
        <v>6</v>
      </c>
      <c r="G37" s="15" t="s">
        <v>7</v>
      </c>
      <c r="H37" s="15" t="s">
        <v>8</v>
      </c>
      <c r="I37" s="15" t="s">
        <v>9</v>
      </c>
      <c r="J37" s="43" t="s">
        <v>10</v>
      </c>
      <c r="K37" s="259" t="s">
        <v>11</v>
      </c>
      <c r="L37" s="260"/>
    </row>
    <row r="38" spans="1:12">
      <c r="A38" s="174">
        <v>1</v>
      </c>
      <c r="B38" s="175" t="s">
        <v>217</v>
      </c>
      <c r="C38" s="176" t="s">
        <v>218</v>
      </c>
      <c r="D38" s="176" t="s">
        <v>69</v>
      </c>
      <c r="E38" s="176">
        <v>100.8</v>
      </c>
      <c r="F38" s="176">
        <v>100.7</v>
      </c>
      <c r="G38" s="176">
        <v>104.3</v>
      </c>
      <c r="H38" s="176">
        <v>100.4</v>
      </c>
      <c r="I38" s="176">
        <v>102.6</v>
      </c>
      <c r="J38" s="177">
        <v>101.3</v>
      </c>
      <c r="K38" s="270">
        <f>SUM(E38:J38)</f>
        <v>610.1</v>
      </c>
      <c r="L38" s="271"/>
    </row>
    <row r="39" spans="1:12" ht="15.75" thickBot="1">
      <c r="A39" s="3">
        <v>2</v>
      </c>
      <c r="B39" s="73" t="s">
        <v>250</v>
      </c>
      <c r="C39" s="74" t="s">
        <v>98</v>
      </c>
      <c r="D39" s="74" t="s">
        <v>204</v>
      </c>
      <c r="E39" s="74">
        <v>96.6</v>
      </c>
      <c r="F39" s="74">
        <v>100.1</v>
      </c>
      <c r="G39" s="74">
        <v>98.2</v>
      </c>
      <c r="H39" s="74">
        <v>96.3</v>
      </c>
      <c r="I39" s="74">
        <v>92.3</v>
      </c>
      <c r="J39" s="75">
        <v>93.7</v>
      </c>
      <c r="K39" s="297">
        <f t="shared" ref="K39" si="1">SUM(E39:J39)</f>
        <v>577.20000000000005</v>
      </c>
      <c r="L39" s="298"/>
    </row>
    <row r="40" spans="1:12" ht="15.75">
      <c r="A40" s="22"/>
      <c r="B40" s="88"/>
      <c r="C40" s="89"/>
      <c r="D40" s="89"/>
      <c r="E40" s="90"/>
      <c r="F40" s="90"/>
      <c r="G40" s="90"/>
      <c r="H40" s="90"/>
      <c r="I40" s="90"/>
      <c r="J40" s="90"/>
      <c r="K40" s="21"/>
      <c r="L40" s="49"/>
    </row>
    <row r="41" spans="1:12" ht="15.75" thickBot="1">
      <c r="A41" s="10"/>
      <c r="B41" s="98"/>
      <c r="C41" s="96"/>
      <c r="D41" s="96"/>
      <c r="E41" s="96"/>
      <c r="F41" s="96"/>
      <c r="G41" s="96"/>
      <c r="H41" s="96"/>
      <c r="I41" s="97"/>
      <c r="J41" s="97"/>
      <c r="K41" s="13"/>
      <c r="L41" s="49"/>
    </row>
    <row r="42" spans="1:12" ht="21" thickBot="1">
      <c r="A42" s="261" t="s">
        <v>18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3"/>
    </row>
    <row r="43" spans="1:12" ht="15.75" thickBo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49"/>
    </row>
    <row r="44" spans="1:12" ht="16.5" thickBot="1">
      <c r="A44" s="266" t="s">
        <v>26</v>
      </c>
      <c r="B44" s="265"/>
      <c r="C44" s="46"/>
      <c r="D44" s="46"/>
      <c r="E44" s="46"/>
      <c r="F44" s="46"/>
      <c r="G44" s="46"/>
      <c r="H44" s="46"/>
      <c r="I44" s="46"/>
      <c r="J44" s="46"/>
      <c r="K44" s="21"/>
      <c r="L44" s="49"/>
    </row>
    <row r="45" spans="1:12" ht="15.75" thickBot="1">
      <c r="A45" s="124" t="s">
        <v>1</v>
      </c>
      <c r="B45" s="15" t="s">
        <v>2</v>
      </c>
      <c r="C45" s="15" t="s">
        <v>3</v>
      </c>
      <c r="D45" s="15" t="s">
        <v>4</v>
      </c>
      <c r="E45" s="15" t="s">
        <v>5</v>
      </c>
      <c r="F45" s="15" t="s">
        <v>6</v>
      </c>
      <c r="G45" s="15" t="s">
        <v>7</v>
      </c>
      <c r="H45" s="15" t="s">
        <v>8</v>
      </c>
      <c r="I45" s="15" t="s">
        <v>9</v>
      </c>
      <c r="J45" s="43" t="s">
        <v>10</v>
      </c>
      <c r="K45" s="259" t="s">
        <v>11</v>
      </c>
      <c r="L45" s="260"/>
    </row>
    <row r="46" spans="1:12">
      <c r="A46" s="19">
        <v>1</v>
      </c>
      <c r="B46" s="67" t="s">
        <v>193</v>
      </c>
      <c r="C46" s="110" t="s">
        <v>194</v>
      </c>
      <c r="D46" s="110" t="s">
        <v>195</v>
      </c>
      <c r="E46" s="110">
        <v>98.7</v>
      </c>
      <c r="F46" s="91">
        <v>103.6</v>
      </c>
      <c r="G46" s="91">
        <v>103.7</v>
      </c>
      <c r="H46" s="91">
        <v>101.8</v>
      </c>
      <c r="I46" s="82">
        <v>102.7</v>
      </c>
      <c r="J46" s="83">
        <v>104.1</v>
      </c>
      <c r="K46" s="125">
        <f>SUM(E46:H46)</f>
        <v>407.8</v>
      </c>
      <c r="L46" s="51">
        <f>SUM(E46:J46)</f>
        <v>614.6</v>
      </c>
    </row>
    <row r="47" spans="1:12">
      <c r="A47" s="8">
        <v>2</v>
      </c>
      <c r="B47" s="70" t="s">
        <v>214</v>
      </c>
      <c r="C47" s="114" t="s">
        <v>222</v>
      </c>
      <c r="D47" s="114" t="s">
        <v>125</v>
      </c>
      <c r="E47" s="94">
        <v>97.3</v>
      </c>
      <c r="F47" s="94">
        <v>96.1</v>
      </c>
      <c r="G47" s="133">
        <v>98</v>
      </c>
      <c r="H47" s="94">
        <v>91.9</v>
      </c>
      <c r="I47" s="84">
        <v>100.4</v>
      </c>
      <c r="J47" s="85">
        <v>99.4</v>
      </c>
      <c r="K47" s="126">
        <f>SUM(E47:H47)</f>
        <v>383.29999999999995</v>
      </c>
      <c r="L47" s="52">
        <f>SUM(E47:J47)</f>
        <v>583.09999999999991</v>
      </c>
    </row>
    <row r="48" spans="1:12">
      <c r="A48" s="8">
        <v>3</v>
      </c>
      <c r="B48" s="70" t="s">
        <v>180</v>
      </c>
      <c r="C48" s="114" t="s">
        <v>181</v>
      </c>
      <c r="D48" s="114" t="s">
        <v>88</v>
      </c>
      <c r="E48" s="94">
        <v>96.4</v>
      </c>
      <c r="F48" s="94">
        <v>91.5</v>
      </c>
      <c r="G48" s="94">
        <v>96.3</v>
      </c>
      <c r="H48" s="94">
        <v>95.2</v>
      </c>
      <c r="I48" s="100"/>
      <c r="J48" s="101"/>
      <c r="K48" s="126">
        <f>SUM(E48:H48)</f>
        <v>379.4</v>
      </c>
      <c r="L48" s="52">
        <f>SUM(E48:J48)</f>
        <v>379.4</v>
      </c>
    </row>
    <row r="49" spans="1:12">
      <c r="A49" s="8">
        <v>4</v>
      </c>
      <c r="B49" s="79" t="s">
        <v>236</v>
      </c>
      <c r="C49" s="114" t="s">
        <v>237</v>
      </c>
      <c r="D49" s="114" t="s">
        <v>226</v>
      </c>
      <c r="E49" s="94">
        <v>74.2</v>
      </c>
      <c r="F49" s="94">
        <v>73.3</v>
      </c>
      <c r="G49" s="94">
        <v>79.099999999999994</v>
      </c>
      <c r="H49" s="94">
        <v>84.9</v>
      </c>
      <c r="I49" s="84"/>
      <c r="J49" s="85"/>
      <c r="K49" s="126">
        <f>SUM(E49:H49)</f>
        <v>311.5</v>
      </c>
      <c r="L49" s="52">
        <f>SUM(E49:J49)</f>
        <v>311.5</v>
      </c>
    </row>
    <row r="50" spans="1:12" ht="15.75" thickBot="1">
      <c r="A50" s="9">
        <v>5</v>
      </c>
      <c r="B50" s="73" t="s">
        <v>128</v>
      </c>
      <c r="C50" s="120" t="s">
        <v>129</v>
      </c>
      <c r="D50" s="120" t="s">
        <v>62</v>
      </c>
      <c r="E50" s="95">
        <v>59.5</v>
      </c>
      <c r="F50" s="140">
        <v>47</v>
      </c>
      <c r="G50" s="95">
        <v>58.3</v>
      </c>
      <c r="H50" s="95">
        <v>63.8</v>
      </c>
      <c r="I50" s="141"/>
      <c r="J50" s="142"/>
      <c r="K50" s="127">
        <f>SUM(E50:H50)</f>
        <v>228.60000000000002</v>
      </c>
      <c r="L50" s="53">
        <f>SUM(E50:J50)</f>
        <v>228.60000000000002</v>
      </c>
    </row>
    <row r="51" spans="1:12" ht="15.75" thickBot="1">
      <c r="A51" s="10"/>
      <c r="B51" s="96"/>
      <c r="C51" s="96"/>
      <c r="D51" s="96"/>
      <c r="E51" s="96"/>
      <c r="F51" s="96"/>
      <c r="G51" s="96"/>
      <c r="H51" s="96"/>
      <c r="I51" s="96"/>
      <c r="J51" s="96"/>
      <c r="K51" s="13"/>
      <c r="L51" s="49"/>
    </row>
    <row r="52" spans="1:12" ht="16.5" thickBot="1">
      <c r="A52" s="266" t="s">
        <v>27</v>
      </c>
      <c r="B52" s="265"/>
      <c r="C52" s="46"/>
      <c r="D52" s="46"/>
      <c r="E52" s="46"/>
      <c r="F52" s="46"/>
      <c r="G52" s="46"/>
      <c r="H52" s="46"/>
      <c r="I52" s="46"/>
      <c r="J52" s="46"/>
      <c r="K52" s="21"/>
      <c r="L52" s="49"/>
    </row>
    <row r="53" spans="1:12" ht="15.75" thickBot="1">
      <c r="A53" s="14" t="s">
        <v>1</v>
      </c>
      <c r="B53" s="15" t="s">
        <v>2</v>
      </c>
      <c r="C53" s="15" t="s">
        <v>3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9</v>
      </c>
      <c r="J53" s="43" t="s">
        <v>10</v>
      </c>
      <c r="K53" s="259" t="s">
        <v>11</v>
      </c>
      <c r="L53" s="260"/>
    </row>
    <row r="54" spans="1:12">
      <c r="A54" s="223">
        <v>1</v>
      </c>
      <c r="B54" s="175" t="s">
        <v>272</v>
      </c>
      <c r="C54" s="189" t="s">
        <v>41</v>
      </c>
      <c r="D54" s="189" t="s">
        <v>111</v>
      </c>
      <c r="E54" s="224">
        <v>99.7</v>
      </c>
      <c r="F54" s="224">
        <v>97.4</v>
      </c>
      <c r="G54" s="224">
        <v>99.8</v>
      </c>
      <c r="H54" s="224">
        <v>98.9</v>
      </c>
      <c r="I54" s="225">
        <v>97.7</v>
      </c>
      <c r="J54" s="228">
        <v>97.8</v>
      </c>
      <c r="K54" s="184">
        <f>SUM(E54:H54)</f>
        <v>395.80000000000007</v>
      </c>
      <c r="L54" s="51">
        <f>SUM(E54:J54)</f>
        <v>591.30000000000007</v>
      </c>
    </row>
    <row r="55" spans="1:12">
      <c r="A55" s="8">
        <v>2</v>
      </c>
      <c r="B55" s="70" t="s">
        <v>214</v>
      </c>
      <c r="C55" s="114" t="s">
        <v>215</v>
      </c>
      <c r="D55" s="114" t="s">
        <v>125</v>
      </c>
      <c r="E55" s="94">
        <v>96.9</v>
      </c>
      <c r="F55" s="94">
        <v>98.6</v>
      </c>
      <c r="G55" s="94">
        <v>97.7</v>
      </c>
      <c r="H55" s="94">
        <v>102.1</v>
      </c>
      <c r="I55" s="84">
        <v>95.2</v>
      </c>
      <c r="J55" s="85">
        <v>93.2</v>
      </c>
      <c r="K55" s="186">
        <f>SUM(E55:H55)</f>
        <v>395.29999999999995</v>
      </c>
      <c r="L55" s="52">
        <f>SUM(E55:J55)</f>
        <v>583.69999999999993</v>
      </c>
    </row>
    <row r="56" spans="1:12">
      <c r="A56" s="8">
        <v>3</v>
      </c>
      <c r="B56" s="70" t="s">
        <v>82</v>
      </c>
      <c r="C56" s="114" t="s">
        <v>83</v>
      </c>
      <c r="D56" s="114" t="s">
        <v>66</v>
      </c>
      <c r="E56" s="94">
        <v>96.7</v>
      </c>
      <c r="F56" s="94">
        <v>100.6</v>
      </c>
      <c r="G56" s="94">
        <v>93.9</v>
      </c>
      <c r="H56" s="94">
        <v>95.3</v>
      </c>
      <c r="I56" s="84"/>
      <c r="J56" s="85"/>
      <c r="K56" s="186">
        <f>SUM(E56:H56)</f>
        <v>386.50000000000006</v>
      </c>
      <c r="L56" s="52">
        <f>SUM(E56:J56)</f>
        <v>386.50000000000006</v>
      </c>
    </row>
    <row r="57" spans="1:12" ht="15.75" thickBot="1">
      <c r="A57" s="9">
        <v>4</v>
      </c>
      <c r="B57" s="73" t="s">
        <v>143</v>
      </c>
      <c r="C57" s="120" t="s">
        <v>144</v>
      </c>
      <c r="D57" s="120" t="s">
        <v>125</v>
      </c>
      <c r="E57" s="95">
        <v>82.7</v>
      </c>
      <c r="F57" s="95">
        <v>90.8</v>
      </c>
      <c r="G57" s="95">
        <v>87.3</v>
      </c>
      <c r="H57" s="140">
        <v>92</v>
      </c>
      <c r="I57" s="86"/>
      <c r="J57" s="87"/>
      <c r="K57" s="127">
        <f>SUM(E57:H57)</f>
        <v>352.8</v>
      </c>
      <c r="L57" s="53">
        <f>SUM(E57:J57)</f>
        <v>352.8</v>
      </c>
    </row>
    <row r="58" spans="1:12">
      <c r="A58" s="10"/>
      <c r="B58" s="77"/>
      <c r="C58" s="96"/>
      <c r="D58" s="96"/>
      <c r="E58" s="96"/>
      <c r="F58" s="96"/>
      <c r="G58" s="96"/>
      <c r="H58" s="96"/>
      <c r="I58" s="96"/>
      <c r="J58" s="96"/>
      <c r="K58" s="13"/>
      <c r="L58" s="49"/>
    </row>
    <row r="59" spans="1:12" ht="15.75" thickBot="1">
      <c r="A59" s="10"/>
      <c r="B59" s="77"/>
      <c r="C59" s="96"/>
      <c r="D59" s="96"/>
      <c r="E59" s="96"/>
      <c r="F59" s="96"/>
      <c r="G59" s="96"/>
      <c r="H59" s="96"/>
      <c r="I59" s="96"/>
      <c r="J59" s="96"/>
      <c r="K59" s="13"/>
      <c r="L59" s="49"/>
    </row>
    <row r="60" spans="1:12" ht="15.75" thickBot="1">
      <c r="A60" s="290" t="s">
        <v>28</v>
      </c>
      <c r="B60" s="291"/>
      <c r="C60" s="48"/>
      <c r="D60" s="48"/>
      <c r="E60" s="48"/>
      <c r="F60" s="48"/>
      <c r="G60" s="48"/>
      <c r="H60" s="48"/>
      <c r="I60" s="48"/>
      <c r="J60" s="48"/>
      <c r="K60" s="48"/>
      <c r="L60" s="49"/>
    </row>
    <row r="61" spans="1:12" ht="15.75" thickBot="1">
      <c r="A61" s="14" t="s">
        <v>1</v>
      </c>
      <c r="B61" s="15" t="s">
        <v>2</v>
      </c>
      <c r="C61" s="15" t="s">
        <v>3</v>
      </c>
      <c r="D61" s="15" t="s">
        <v>4</v>
      </c>
      <c r="E61" s="15" t="s">
        <v>5</v>
      </c>
      <c r="F61" s="15" t="s">
        <v>6</v>
      </c>
      <c r="G61" s="15" t="s">
        <v>7</v>
      </c>
      <c r="H61" s="15" t="s">
        <v>8</v>
      </c>
      <c r="I61" s="15" t="s">
        <v>9</v>
      </c>
      <c r="J61" s="43" t="s">
        <v>10</v>
      </c>
      <c r="K61" s="259" t="s">
        <v>11</v>
      </c>
      <c r="L61" s="260"/>
    </row>
    <row r="62" spans="1:12">
      <c r="A62" s="223">
        <v>1</v>
      </c>
      <c r="B62" s="175" t="s">
        <v>223</v>
      </c>
      <c r="C62" s="189" t="s">
        <v>224</v>
      </c>
      <c r="D62" s="189" t="s">
        <v>204</v>
      </c>
      <c r="E62" s="240">
        <v>96</v>
      </c>
      <c r="F62" s="224">
        <v>97.3</v>
      </c>
      <c r="G62" s="224">
        <v>91.7</v>
      </c>
      <c r="H62" s="224">
        <v>96.6</v>
      </c>
      <c r="I62" s="225">
        <v>98.1</v>
      </c>
      <c r="J62" s="241">
        <v>98.2</v>
      </c>
      <c r="K62" s="184">
        <f>SUM(E62:H62)</f>
        <v>381.6</v>
      </c>
      <c r="L62" s="51">
        <f>SUM(E62:J62)</f>
        <v>577.90000000000009</v>
      </c>
    </row>
    <row r="63" spans="1:12">
      <c r="A63" s="8">
        <v>2</v>
      </c>
      <c r="B63" s="70" t="s">
        <v>80</v>
      </c>
      <c r="C63" s="114" t="s">
        <v>81</v>
      </c>
      <c r="D63" s="114" t="s">
        <v>66</v>
      </c>
      <c r="E63" s="94">
        <v>97.6</v>
      </c>
      <c r="F63" s="94">
        <v>91.4</v>
      </c>
      <c r="G63" s="94">
        <v>92.1</v>
      </c>
      <c r="H63" s="94">
        <v>90.2</v>
      </c>
      <c r="I63" s="84">
        <v>94.4</v>
      </c>
      <c r="J63" s="242">
        <v>90.7</v>
      </c>
      <c r="K63" s="186">
        <f>SUM(E63:H63)</f>
        <v>371.3</v>
      </c>
      <c r="L63" s="52">
        <f>SUM(E63:J63)</f>
        <v>556.40000000000009</v>
      </c>
    </row>
    <row r="64" spans="1:12" ht="15.75" thickBot="1">
      <c r="A64" s="9">
        <v>3</v>
      </c>
      <c r="B64" s="73" t="s">
        <v>48</v>
      </c>
      <c r="C64" s="120" t="s">
        <v>49</v>
      </c>
      <c r="D64" s="120" t="s">
        <v>50</v>
      </c>
      <c r="E64" s="95">
        <v>63.8</v>
      </c>
      <c r="F64" s="95">
        <v>76.599999999999994</v>
      </c>
      <c r="G64" s="95">
        <v>55.3</v>
      </c>
      <c r="H64" s="95">
        <v>68.400000000000006</v>
      </c>
      <c r="I64" s="86"/>
      <c r="J64" s="243"/>
      <c r="K64" s="127">
        <f>SUM(E64:H64)</f>
        <v>264.10000000000002</v>
      </c>
      <c r="L64" s="53">
        <f>SUM(E64:J64)</f>
        <v>264.10000000000002</v>
      </c>
    </row>
    <row r="65" spans="1:12" ht="15.75" thickBot="1">
      <c r="A65" s="12"/>
      <c r="B65" s="77"/>
      <c r="C65" s="77"/>
      <c r="D65" s="77"/>
      <c r="E65" s="77"/>
      <c r="F65" s="77"/>
      <c r="G65" s="77"/>
      <c r="H65" s="77"/>
      <c r="I65" s="77"/>
      <c r="J65" s="77"/>
      <c r="K65" s="13"/>
      <c r="L65" s="49"/>
    </row>
    <row r="66" spans="1:12" ht="16.5" thickBot="1">
      <c r="A66" s="266" t="s">
        <v>29</v>
      </c>
      <c r="B66" s="265"/>
      <c r="C66" s="11"/>
      <c r="D66" s="11"/>
      <c r="E66" s="11"/>
      <c r="F66" s="11"/>
      <c r="G66" s="11"/>
      <c r="H66" s="11"/>
      <c r="I66" s="24"/>
      <c r="J66" s="24"/>
      <c r="K66" s="13"/>
      <c r="L66" s="49"/>
    </row>
    <row r="67" spans="1:12" ht="15.75" thickBot="1">
      <c r="A67" s="14" t="s">
        <v>1</v>
      </c>
      <c r="B67" s="15" t="s">
        <v>2</v>
      </c>
      <c r="C67" s="15" t="s">
        <v>3</v>
      </c>
      <c r="D67" s="15" t="s">
        <v>4</v>
      </c>
      <c r="E67" s="15" t="s">
        <v>5</v>
      </c>
      <c r="F67" s="15" t="s">
        <v>6</v>
      </c>
      <c r="G67" s="15" t="s">
        <v>7</v>
      </c>
      <c r="H67" s="15" t="s">
        <v>8</v>
      </c>
      <c r="I67" s="15" t="s">
        <v>9</v>
      </c>
      <c r="J67" s="43" t="s">
        <v>10</v>
      </c>
      <c r="K67" s="259" t="s">
        <v>11</v>
      </c>
      <c r="L67" s="260"/>
    </row>
    <row r="68" spans="1:12">
      <c r="A68" s="223">
        <v>1</v>
      </c>
      <c r="B68" s="236" t="s">
        <v>212</v>
      </c>
      <c r="C68" s="189" t="s">
        <v>188</v>
      </c>
      <c r="D68" s="189" t="s">
        <v>213</v>
      </c>
      <c r="E68" s="224">
        <v>102.2</v>
      </c>
      <c r="F68" s="224">
        <v>101.4</v>
      </c>
      <c r="G68" s="224">
        <v>102.5</v>
      </c>
      <c r="H68" s="224">
        <v>99.4</v>
      </c>
      <c r="I68" s="224">
        <v>103.7</v>
      </c>
      <c r="J68" s="237">
        <v>102.2</v>
      </c>
      <c r="K68" s="255">
        <f>SUM(E68:J68)</f>
        <v>611.4</v>
      </c>
      <c r="L68" s="256"/>
    </row>
    <row r="69" spans="1:12">
      <c r="A69" s="8">
        <v>2</v>
      </c>
      <c r="B69" s="104" t="s">
        <v>197</v>
      </c>
      <c r="C69" s="114" t="s">
        <v>199</v>
      </c>
      <c r="D69" s="114" t="s">
        <v>200</v>
      </c>
      <c r="E69" s="94">
        <v>98.4</v>
      </c>
      <c r="F69" s="94">
        <v>102.2</v>
      </c>
      <c r="G69" s="94">
        <v>101.9</v>
      </c>
      <c r="H69" s="94">
        <v>100.3</v>
      </c>
      <c r="I69" s="94">
        <v>102.2</v>
      </c>
      <c r="J69" s="232">
        <v>101.6</v>
      </c>
      <c r="K69" s="280">
        <f>SUM(E69:J69)</f>
        <v>606.6</v>
      </c>
      <c r="L69" s="281"/>
    </row>
    <row r="70" spans="1:12">
      <c r="A70" s="8">
        <v>3</v>
      </c>
      <c r="B70" s="104" t="s">
        <v>238</v>
      </c>
      <c r="C70" s="114" t="s">
        <v>239</v>
      </c>
      <c r="D70" s="114" t="s">
        <v>69</v>
      </c>
      <c r="E70" s="94">
        <v>100.2</v>
      </c>
      <c r="F70" s="94">
        <v>100.9</v>
      </c>
      <c r="G70" s="94">
        <v>101.5</v>
      </c>
      <c r="H70" s="133">
        <v>101</v>
      </c>
      <c r="I70" s="133">
        <v>99</v>
      </c>
      <c r="J70" s="232">
        <v>97.9</v>
      </c>
      <c r="K70" s="280">
        <f t="shared" ref="K70:K78" si="2">SUM(E70:J70)</f>
        <v>600.5</v>
      </c>
      <c r="L70" s="281"/>
    </row>
    <row r="71" spans="1:12">
      <c r="A71" s="8">
        <v>4</v>
      </c>
      <c r="B71" s="104" t="s">
        <v>262</v>
      </c>
      <c r="C71" s="114" t="s">
        <v>263</v>
      </c>
      <c r="D71" s="114" t="s">
        <v>192</v>
      </c>
      <c r="E71" s="94">
        <v>96.7</v>
      </c>
      <c r="F71" s="94">
        <v>95.7</v>
      </c>
      <c r="G71" s="94">
        <v>98.3</v>
      </c>
      <c r="H71" s="94">
        <v>100.4</v>
      </c>
      <c r="I71" s="94">
        <v>101.1</v>
      </c>
      <c r="J71" s="232">
        <v>99.8</v>
      </c>
      <c r="K71" s="299">
        <f t="shared" si="2"/>
        <v>592</v>
      </c>
      <c r="L71" s="300"/>
    </row>
    <row r="72" spans="1:12">
      <c r="A72" s="8">
        <v>5</v>
      </c>
      <c r="B72" s="70" t="s">
        <v>94</v>
      </c>
      <c r="C72" s="114" t="s">
        <v>95</v>
      </c>
      <c r="D72" s="114" t="s">
        <v>96</v>
      </c>
      <c r="E72" s="94">
        <v>96.8</v>
      </c>
      <c r="F72" s="94">
        <v>98.4</v>
      </c>
      <c r="G72" s="94">
        <v>99.5</v>
      </c>
      <c r="H72" s="94">
        <v>100.6</v>
      </c>
      <c r="I72" s="94">
        <v>94.6</v>
      </c>
      <c r="J72" s="232">
        <v>97.1</v>
      </c>
      <c r="K72" s="299">
        <f t="shared" si="2"/>
        <v>587</v>
      </c>
      <c r="L72" s="300"/>
    </row>
    <row r="73" spans="1:12">
      <c r="A73" s="8">
        <v>6</v>
      </c>
      <c r="B73" s="104" t="s">
        <v>264</v>
      </c>
      <c r="C73" s="114" t="s">
        <v>265</v>
      </c>
      <c r="D73" s="114" t="s">
        <v>204</v>
      </c>
      <c r="E73" s="94">
        <v>94.3</v>
      </c>
      <c r="F73" s="94">
        <v>95.1</v>
      </c>
      <c r="G73" s="94">
        <v>97.2</v>
      </c>
      <c r="H73" s="94">
        <v>95.5</v>
      </c>
      <c r="I73" s="133">
        <v>99</v>
      </c>
      <c r="J73" s="232">
        <v>97.6</v>
      </c>
      <c r="K73" s="280">
        <f t="shared" si="2"/>
        <v>578.69999999999993</v>
      </c>
      <c r="L73" s="281"/>
    </row>
    <row r="74" spans="1:12">
      <c r="A74" s="8">
        <v>7</v>
      </c>
      <c r="B74" s="104" t="s">
        <v>121</v>
      </c>
      <c r="C74" s="114" t="s">
        <v>122</v>
      </c>
      <c r="D74" s="114" t="s">
        <v>62</v>
      </c>
      <c r="E74" s="94">
        <v>90.1</v>
      </c>
      <c r="F74" s="94">
        <v>91.2</v>
      </c>
      <c r="G74" s="94">
        <v>93.5</v>
      </c>
      <c r="H74" s="94">
        <v>95.6</v>
      </c>
      <c r="I74" s="94">
        <v>97.8</v>
      </c>
      <c r="J74" s="232">
        <v>96.6</v>
      </c>
      <c r="K74" s="280">
        <f t="shared" si="2"/>
        <v>564.79999999999995</v>
      </c>
      <c r="L74" s="281"/>
    </row>
    <row r="75" spans="1:12">
      <c r="A75" s="8">
        <v>8</v>
      </c>
      <c r="B75" s="104" t="s">
        <v>172</v>
      </c>
      <c r="C75" s="114" t="s">
        <v>173</v>
      </c>
      <c r="D75" s="139" t="s">
        <v>174</v>
      </c>
      <c r="E75" s="94">
        <v>93.7</v>
      </c>
      <c r="F75" s="94">
        <v>87.7</v>
      </c>
      <c r="G75" s="94">
        <v>95.3</v>
      </c>
      <c r="H75" s="94">
        <v>97.6</v>
      </c>
      <c r="I75" s="94">
        <v>83.6</v>
      </c>
      <c r="J75" s="238">
        <v>92</v>
      </c>
      <c r="K75" s="280">
        <f t="shared" si="2"/>
        <v>549.9</v>
      </c>
      <c r="L75" s="281"/>
    </row>
    <row r="76" spans="1:12">
      <c r="A76" s="8">
        <v>9</v>
      </c>
      <c r="B76" s="104" t="s">
        <v>196</v>
      </c>
      <c r="C76" s="114" t="s">
        <v>179</v>
      </c>
      <c r="D76" s="114" t="s">
        <v>192</v>
      </c>
      <c r="E76" s="94">
        <v>87.8</v>
      </c>
      <c r="F76" s="94">
        <v>83.5</v>
      </c>
      <c r="G76" s="94">
        <v>85.6</v>
      </c>
      <c r="H76" s="94">
        <v>91.5</v>
      </c>
      <c r="I76" s="94">
        <v>89.1</v>
      </c>
      <c r="J76" s="232">
        <v>89.5</v>
      </c>
      <c r="K76" s="299">
        <f t="shared" si="2"/>
        <v>527</v>
      </c>
      <c r="L76" s="300"/>
    </row>
    <row r="77" spans="1:12">
      <c r="A77" s="8">
        <v>10</v>
      </c>
      <c r="B77" s="104" t="s">
        <v>135</v>
      </c>
      <c r="C77" s="114" t="s">
        <v>136</v>
      </c>
      <c r="D77" s="114" t="s">
        <v>62</v>
      </c>
      <c r="E77" s="94">
        <v>87.3</v>
      </c>
      <c r="F77" s="94">
        <v>90.9</v>
      </c>
      <c r="G77" s="94">
        <v>78.3</v>
      </c>
      <c r="H77" s="133">
        <v>83</v>
      </c>
      <c r="I77" s="94">
        <v>83.3</v>
      </c>
      <c r="J77" s="232">
        <v>84.5</v>
      </c>
      <c r="K77" s="280">
        <f t="shared" si="2"/>
        <v>507.3</v>
      </c>
      <c r="L77" s="281"/>
    </row>
    <row r="78" spans="1:12" ht="15.75" thickBot="1">
      <c r="A78" s="9">
        <v>11</v>
      </c>
      <c r="B78" s="102" t="s">
        <v>141</v>
      </c>
      <c r="C78" s="120" t="s">
        <v>142</v>
      </c>
      <c r="D78" s="120" t="s">
        <v>62</v>
      </c>
      <c r="E78" s="95">
        <v>75.7</v>
      </c>
      <c r="F78" s="95">
        <v>81.8</v>
      </c>
      <c r="G78" s="140">
        <v>68</v>
      </c>
      <c r="H78" s="95">
        <v>80.599999999999994</v>
      </c>
      <c r="I78" s="95">
        <v>81.2</v>
      </c>
      <c r="J78" s="239">
        <v>87.7</v>
      </c>
      <c r="K78" s="301">
        <f t="shared" si="2"/>
        <v>475</v>
      </c>
      <c r="L78" s="302"/>
    </row>
    <row r="79" spans="1:12" ht="15.75" thickBot="1">
      <c r="A79" s="10"/>
      <c r="B79" s="107"/>
      <c r="C79" s="96"/>
      <c r="D79" s="96"/>
      <c r="E79" s="96"/>
      <c r="F79" s="96"/>
      <c r="G79" s="96"/>
      <c r="H79" s="96"/>
      <c r="I79" s="96"/>
      <c r="J79" s="96"/>
      <c r="K79" s="13"/>
      <c r="L79" s="49"/>
    </row>
    <row r="80" spans="1:12" ht="16.5" thickBot="1">
      <c r="A80" s="266" t="s">
        <v>30</v>
      </c>
      <c r="B80" s="265"/>
      <c r="C80" s="46"/>
      <c r="D80" s="46"/>
      <c r="E80" s="46"/>
      <c r="F80" s="46"/>
      <c r="G80" s="46"/>
      <c r="H80" s="46"/>
      <c r="I80" s="46"/>
      <c r="J80" s="46"/>
      <c r="K80" s="50"/>
      <c r="L80" s="49"/>
    </row>
    <row r="81" spans="1:12" ht="15.75" thickBot="1">
      <c r="A81" s="14" t="s">
        <v>1</v>
      </c>
      <c r="B81" s="25" t="s">
        <v>2</v>
      </c>
      <c r="C81" s="25" t="s">
        <v>3</v>
      </c>
      <c r="D81" s="25" t="s">
        <v>4</v>
      </c>
      <c r="E81" s="25" t="s">
        <v>5</v>
      </c>
      <c r="F81" s="25" t="s">
        <v>6</v>
      </c>
      <c r="G81" s="25" t="s">
        <v>7</v>
      </c>
      <c r="H81" s="25" t="s">
        <v>8</v>
      </c>
      <c r="I81" s="25" t="s">
        <v>9</v>
      </c>
      <c r="J81" s="44" t="s">
        <v>10</v>
      </c>
      <c r="K81" s="259" t="s">
        <v>11</v>
      </c>
      <c r="L81" s="260"/>
    </row>
    <row r="82" spans="1:12">
      <c r="A82" s="230">
        <v>1</v>
      </c>
      <c r="B82" s="175" t="s">
        <v>205</v>
      </c>
      <c r="C82" s="176" t="s">
        <v>105</v>
      </c>
      <c r="D82" s="176" t="s">
        <v>200</v>
      </c>
      <c r="E82" s="176">
        <v>95.8</v>
      </c>
      <c r="F82" s="176">
        <v>97.6</v>
      </c>
      <c r="G82" s="176">
        <v>96.5</v>
      </c>
      <c r="H82" s="176">
        <v>97.9</v>
      </c>
      <c r="I82" s="176">
        <v>98.6</v>
      </c>
      <c r="J82" s="231">
        <v>97.7</v>
      </c>
      <c r="K82" s="255">
        <f>SUM(E82:J82)</f>
        <v>584.1</v>
      </c>
      <c r="L82" s="256"/>
    </row>
    <row r="83" spans="1:12">
      <c r="A83" s="8">
        <v>2</v>
      </c>
      <c r="B83" s="70" t="s">
        <v>175</v>
      </c>
      <c r="C83" s="71" t="s">
        <v>176</v>
      </c>
      <c r="D83" s="114" t="s">
        <v>177</v>
      </c>
      <c r="E83" s="94">
        <v>96.3</v>
      </c>
      <c r="F83" s="133">
        <v>94</v>
      </c>
      <c r="G83" s="94">
        <v>98.9</v>
      </c>
      <c r="H83" s="94">
        <v>98.7</v>
      </c>
      <c r="I83" s="94">
        <v>97.7</v>
      </c>
      <c r="J83" s="232">
        <v>98.1</v>
      </c>
      <c r="K83" s="280">
        <f>SUM(E83:J83)</f>
        <v>583.70000000000005</v>
      </c>
      <c r="L83" s="281"/>
    </row>
    <row r="84" spans="1:12">
      <c r="A84" s="17">
        <v>3</v>
      </c>
      <c r="B84" s="70" t="s">
        <v>183</v>
      </c>
      <c r="C84" s="71" t="s">
        <v>184</v>
      </c>
      <c r="D84" s="114" t="s">
        <v>69</v>
      </c>
      <c r="E84" s="131">
        <v>97</v>
      </c>
      <c r="F84" s="71">
        <v>94.3</v>
      </c>
      <c r="G84" s="71">
        <v>97.8</v>
      </c>
      <c r="H84" s="71">
        <v>99.9</v>
      </c>
      <c r="I84" s="71">
        <v>97.9</v>
      </c>
      <c r="J84" s="233">
        <v>96.8</v>
      </c>
      <c r="K84" s="280">
        <f t="shared" ref="K84:K89" si="3">SUM(E84:J84)</f>
        <v>583.69999999999993</v>
      </c>
      <c r="L84" s="281"/>
    </row>
    <row r="85" spans="1:12">
      <c r="A85" s="17">
        <v>4</v>
      </c>
      <c r="B85" s="70" t="s">
        <v>202</v>
      </c>
      <c r="C85" s="71" t="s">
        <v>203</v>
      </c>
      <c r="D85" s="114" t="s">
        <v>204</v>
      </c>
      <c r="E85" s="94">
        <v>91.6</v>
      </c>
      <c r="F85" s="135">
        <v>91</v>
      </c>
      <c r="G85" s="94">
        <v>93.9</v>
      </c>
      <c r="H85" s="94">
        <v>93.2</v>
      </c>
      <c r="I85" s="94">
        <v>97.7</v>
      </c>
      <c r="J85" s="232">
        <v>95.1</v>
      </c>
      <c r="K85" s="280">
        <f t="shared" si="3"/>
        <v>562.5</v>
      </c>
      <c r="L85" s="281"/>
    </row>
    <row r="86" spans="1:12">
      <c r="A86" s="17">
        <v>5</v>
      </c>
      <c r="B86" s="70" t="s">
        <v>242</v>
      </c>
      <c r="C86" s="71" t="s">
        <v>243</v>
      </c>
      <c r="D86" s="114" t="s">
        <v>244</v>
      </c>
      <c r="E86" s="71">
        <v>94.9</v>
      </c>
      <c r="F86" s="71">
        <v>94.2</v>
      </c>
      <c r="G86" s="71">
        <v>90.7</v>
      </c>
      <c r="H86" s="71">
        <v>92.1</v>
      </c>
      <c r="I86" s="71">
        <v>91.6</v>
      </c>
      <c r="J86" s="233">
        <v>92.6</v>
      </c>
      <c r="K86" s="280">
        <f t="shared" si="3"/>
        <v>556.1</v>
      </c>
      <c r="L86" s="281"/>
    </row>
    <row r="87" spans="1:12">
      <c r="A87" s="8">
        <v>6</v>
      </c>
      <c r="B87" s="70" t="s">
        <v>107</v>
      </c>
      <c r="C87" s="71" t="s">
        <v>108</v>
      </c>
      <c r="D87" s="139" t="s">
        <v>174</v>
      </c>
      <c r="E87" s="71">
        <v>91.7</v>
      </c>
      <c r="F87" s="71">
        <v>94.2</v>
      </c>
      <c r="G87" s="71">
        <v>87.2</v>
      </c>
      <c r="H87" s="71">
        <v>93.8</v>
      </c>
      <c r="I87" s="71">
        <v>95.4</v>
      </c>
      <c r="J87" s="233">
        <v>86.9</v>
      </c>
      <c r="K87" s="280">
        <f t="shared" si="3"/>
        <v>549.20000000000005</v>
      </c>
      <c r="L87" s="281"/>
    </row>
    <row r="88" spans="1:12">
      <c r="A88" s="8">
        <v>7</v>
      </c>
      <c r="B88" s="70" t="s">
        <v>106</v>
      </c>
      <c r="C88" s="71" t="s">
        <v>44</v>
      </c>
      <c r="D88" s="114" t="s">
        <v>50</v>
      </c>
      <c r="E88" s="71">
        <v>87.9</v>
      </c>
      <c r="F88" s="71">
        <v>92.3</v>
      </c>
      <c r="G88" s="71">
        <v>85.5</v>
      </c>
      <c r="H88" s="71">
        <v>84.9</v>
      </c>
      <c r="I88" s="71">
        <v>85.8</v>
      </c>
      <c r="J88" s="233">
        <v>84.9</v>
      </c>
      <c r="K88" s="280">
        <f t="shared" si="3"/>
        <v>521.30000000000007</v>
      </c>
      <c r="L88" s="281"/>
    </row>
    <row r="89" spans="1:12" ht="15.75" thickBot="1">
      <c r="A89" s="18">
        <v>8</v>
      </c>
      <c r="B89" s="73" t="s">
        <v>178</v>
      </c>
      <c r="C89" s="74" t="s">
        <v>179</v>
      </c>
      <c r="D89" s="234" t="s">
        <v>174</v>
      </c>
      <c r="E89" s="74">
        <v>87.1</v>
      </c>
      <c r="F89" s="74">
        <v>82.9</v>
      </c>
      <c r="G89" s="74">
        <v>87.1</v>
      </c>
      <c r="H89" s="132">
        <v>80</v>
      </c>
      <c r="I89" s="74">
        <v>77.400000000000006</v>
      </c>
      <c r="J89" s="235">
        <v>79.2</v>
      </c>
      <c r="K89" s="282">
        <f t="shared" si="3"/>
        <v>493.7</v>
      </c>
      <c r="L89" s="283"/>
    </row>
    <row r="90" spans="1:12" ht="15.75" thickBot="1">
      <c r="A90" s="16"/>
      <c r="B90" s="76"/>
      <c r="C90" s="76"/>
      <c r="D90" s="76"/>
      <c r="E90" s="76"/>
      <c r="F90" s="76"/>
      <c r="G90" s="76"/>
      <c r="H90" s="76"/>
      <c r="I90" s="76"/>
      <c r="J90" s="76"/>
      <c r="K90" s="13"/>
      <c r="L90" s="49"/>
    </row>
    <row r="91" spans="1:12" ht="16.5" thickBot="1">
      <c r="A91" s="266" t="s">
        <v>31</v>
      </c>
      <c r="B91" s="265"/>
      <c r="C91" s="46"/>
      <c r="D91" s="46"/>
      <c r="E91" s="46"/>
      <c r="F91" s="46"/>
      <c r="G91" s="46"/>
      <c r="H91" s="46"/>
      <c r="I91" s="46"/>
      <c r="J91" s="46"/>
      <c r="K91" s="21"/>
      <c r="L91" s="49"/>
    </row>
    <row r="92" spans="1:12" ht="15.75" thickBot="1">
      <c r="A92" s="14" t="s">
        <v>1</v>
      </c>
      <c r="B92" s="15" t="s">
        <v>2</v>
      </c>
      <c r="C92" s="15" t="s">
        <v>3</v>
      </c>
      <c r="D92" s="15" t="s">
        <v>4</v>
      </c>
      <c r="E92" s="15" t="s">
        <v>5</v>
      </c>
      <c r="F92" s="15" t="s">
        <v>6</v>
      </c>
      <c r="G92" s="15" t="s">
        <v>7</v>
      </c>
      <c r="H92" s="15" t="s">
        <v>8</v>
      </c>
      <c r="I92" s="15" t="s">
        <v>9</v>
      </c>
      <c r="J92" s="43" t="s">
        <v>10</v>
      </c>
      <c r="K92" s="259" t="s">
        <v>11</v>
      </c>
      <c r="L92" s="260"/>
    </row>
    <row r="93" spans="1:12">
      <c r="A93" s="223">
        <v>1</v>
      </c>
      <c r="B93" s="175" t="s">
        <v>45</v>
      </c>
      <c r="C93" s="176" t="s">
        <v>46</v>
      </c>
      <c r="D93" s="189" t="s">
        <v>47</v>
      </c>
      <c r="E93" s="176">
        <v>95.4</v>
      </c>
      <c r="F93" s="176">
        <v>96.8</v>
      </c>
      <c r="G93" s="229">
        <v>95</v>
      </c>
      <c r="H93" s="176">
        <v>97.8</v>
      </c>
      <c r="I93" s="176">
        <v>97.4</v>
      </c>
      <c r="J93" s="177">
        <v>96.1</v>
      </c>
      <c r="K93" s="255">
        <f>SUM(E93:J93)</f>
        <v>578.5</v>
      </c>
      <c r="L93" s="256"/>
    </row>
    <row r="94" spans="1:12">
      <c r="A94" s="8">
        <v>2</v>
      </c>
      <c r="B94" s="70" t="s">
        <v>225</v>
      </c>
      <c r="C94" s="114" t="s">
        <v>235</v>
      </c>
      <c r="D94" s="114" t="s">
        <v>226</v>
      </c>
      <c r="E94" s="94">
        <v>89.8</v>
      </c>
      <c r="F94" s="94">
        <v>98.1</v>
      </c>
      <c r="G94" s="94">
        <v>94.2</v>
      </c>
      <c r="H94" s="94">
        <v>96.6</v>
      </c>
      <c r="I94" s="94">
        <v>89.8</v>
      </c>
      <c r="J94" s="105">
        <v>96.2</v>
      </c>
      <c r="K94" s="280">
        <f>SUM(E94:J94)</f>
        <v>564.69999999999993</v>
      </c>
      <c r="L94" s="281"/>
    </row>
    <row r="95" spans="1:12">
      <c r="A95" s="8">
        <v>3</v>
      </c>
      <c r="B95" s="70" t="s">
        <v>159</v>
      </c>
      <c r="C95" s="113" t="s">
        <v>160</v>
      </c>
      <c r="D95" s="113" t="s">
        <v>161</v>
      </c>
      <c r="E95" s="94">
        <v>96.2</v>
      </c>
      <c r="F95" s="94">
        <v>91.7</v>
      </c>
      <c r="G95" s="94">
        <v>92.1</v>
      </c>
      <c r="H95" s="94">
        <v>95.1</v>
      </c>
      <c r="I95" s="94">
        <v>92.3</v>
      </c>
      <c r="J95" s="134">
        <v>92</v>
      </c>
      <c r="K95" s="280">
        <f t="shared" ref="K95:K96" si="4">SUM(E95:J95)</f>
        <v>559.40000000000009</v>
      </c>
      <c r="L95" s="281"/>
    </row>
    <row r="96" spans="1:12" ht="15.75" thickBot="1">
      <c r="A96" s="3">
        <v>4</v>
      </c>
      <c r="B96" s="73" t="s">
        <v>234</v>
      </c>
      <c r="C96" s="120" t="s">
        <v>46</v>
      </c>
      <c r="D96" s="120" t="s">
        <v>88</v>
      </c>
      <c r="E96" s="95">
        <v>83.7</v>
      </c>
      <c r="F96" s="95">
        <v>85.7</v>
      </c>
      <c r="G96" s="140">
        <v>86</v>
      </c>
      <c r="H96" s="95">
        <v>88.8</v>
      </c>
      <c r="I96" s="95">
        <v>88.5</v>
      </c>
      <c r="J96" s="106">
        <v>86.5</v>
      </c>
      <c r="K96" s="282">
        <f t="shared" si="4"/>
        <v>519.20000000000005</v>
      </c>
      <c r="L96" s="283"/>
    </row>
    <row r="97" spans="2:10">
      <c r="B97" s="66"/>
      <c r="C97" s="66"/>
      <c r="D97" s="66"/>
      <c r="E97" s="66"/>
      <c r="F97" s="66"/>
      <c r="G97" s="66"/>
      <c r="H97" s="66"/>
      <c r="I97" s="66"/>
      <c r="J97" s="66"/>
    </row>
    <row r="98" spans="2:10">
      <c r="B98" s="66"/>
      <c r="C98" s="66"/>
      <c r="D98" s="66"/>
      <c r="E98" s="66"/>
      <c r="F98" s="66"/>
      <c r="G98" s="66"/>
      <c r="H98" s="66"/>
      <c r="I98" s="66"/>
      <c r="J98" s="66"/>
    </row>
    <row r="99" spans="2:10">
      <c r="B99" s="66"/>
      <c r="C99" s="66"/>
      <c r="D99" s="66"/>
      <c r="E99" s="66"/>
      <c r="F99" s="66"/>
      <c r="G99" s="66"/>
      <c r="H99" s="66"/>
      <c r="I99" s="66"/>
      <c r="J99" s="66"/>
    </row>
    <row r="100" spans="2:10">
      <c r="B100" s="66"/>
      <c r="C100" s="66"/>
      <c r="D100" s="66"/>
      <c r="E100" s="66"/>
      <c r="F100" s="66"/>
      <c r="G100" s="66"/>
      <c r="H100" s="66"/>
      <c r="I100" s="66"/>
      <c r="J100" s="66"/>
    </row>
    <row r="101" spans="2:10">
      <c r="B101" s="66"/>
      <c r="C101" s="66"/>
      <c r="D101" s="66"/>
      <c r="E101" s="66"/>
      <c r="F101" s="66"/>
      <c r="G101" s="66"/>
      <c r="H101" s="66"/>
      <c r="I101" s="66"/>
      <c r="J101" s="66"/>
    </row>
    <row r="102" spans="2:10">
      <c r="B102" s="66"/>
      <c r="C102" s="66"/>
      <c r="D102" s="66"/>
      <c r="E102" s="66"/>
      <c r="F102" s="66"/>
      <c r="G102" s="66"/>
      <c r="H102" s="66"/>
      <c r="I102" s="66"/>
      <c r="J102" s="66"/>
    </row>
    <row r="103" spans="2:10">
      <c r="B103" s="66"/>
      <c r="C103" s="66"/>
      <c r="D103" s="66"/>
      <c r="E103" s="66"/>
      <c r="F103" s="66"/>
      <c r="G103" s="66"/>
      <c r="H103" s="66"/>
      <c r="I103" s="66"/>
      <c r="J103" s="66"/>
    </row>
    <row r="104" spans="2:10">
      <c r="B104" s="66"/>
      <c r="C104" s="66"/>
      <c r="D104" s="66"/>
      <c r="E104" s="66"/>
      <c r="F104" s="66"/>
      <c r="G104" s="66"/>
      <c r="H104" s="66"/>
      <c r="I104" s="66"/>
      <c r="J104" s="66"/>
    </row>
    <row r="105" spans="2:10">
      <c r="B105" s="66"/>
      <c r="C105" s="66"/>
      <c r="D105" s="66"/>
      <c r="E105" s="66"/>
      <c r="F105" s="66"/>
      <c r="G105" s="66"/>
      <c r="H105" s="66"/>
      <c r="I105" s="66"/>
      <c r="J105" s="66"/>
    </row>
    <row r="106" spans="2:10">
      <c r="B106" s="66"/>
      <c r="C106" s="66"/>
      <c r="D106" s="66"/>
      <c r="E106" s="66"/>
      <c r="F106" s="66"/>
      <c r="G106" s="66"/>
      <c r="H106" s="66"/>
      <c r="I106" s="66"/>
      <c r="J106" s="66"/>
    </row>
    <row r="107" spans="2:10">
      <c r="B107" s="66"/>
      <c r="C107" s="66"/>
      <c r="D107" s="66"/>
      <c r="E107" s="66"/>
      <c r="F107" s="66"/>
      <c r="G107" s="66"/>
      <c r="H107" s="66"/>
      <c r="I107" s="66"/>
      <c r="J107" s="66"/>
    </row>
    <row r="108" spans="2:10">
      <c r="B108" s="66"/>
      <c r="C108" s="66"/>
      <c r="D108" s="66"/>
      <c r="E108" s="66"/>
      <c r="F108" s="66"/>
      <c r="G108" s="66"/>
      <c r="H108" s="66"/>
      <c r="I108" s="66"/>
      <c r="J108" s="66"/>
    </row>
    <row r="109" spans="2:10">
      <c r="B109" s="66"/>
      <c r="C109" s="66"/>
      <c r="D109" s="66"/>
      <c r="E109" s="66"/>
      <c r="F109" s="66"/>
      <c r="G109" s="66"/>
      <c r="H109" s="66"/>
      <c r="I109" s="66"/>
      <c r="J109" s="66"/>
    </row>
    <row r="110" spans="2:10">
      <c r="B110" s="66"/>
      <c r="C110" s="66"/>
      <c r="D110" s="66"/>
      <c r="E110" s="66"/>
      <c r="F110" s="66"/>
      <c r="G110" s="66"/>
      <c r="H110" s="66"/>
      <c r="I110" s="66"/>
      <c r="J110" s="66"/>
    </row>
    <row r="111" spans="2:10">
      <c r="B111" s="66"/>
      <c r="C111" s="66"/>
      <c r="D111" s="66"/>
      <c r="E111" s="66"/>
      <c r="F111" s="66"/>
      <c r="G111" s="66"/>
      <c r="H111" s="66"/>
      <c r="I111" s="66"/>
      <c r="J111" s="66"/>
    </row>
    <row r="112" spans="2:10">
      <c r="B112" s="66"/>
      <c r="C112" s="66"/>
      <c r="D112" s="66"/>
      <c r="E112" s="66"/>
      <c r="F112" s="66"/>
      <c r="G112" s="66"/>
      <c r="H112" s="66"/>
      <c r="I112" s="66"/>
      <c r="J112" s="66"/>
    </row>
    <row r="113" spans="2:10">
      <c r="B113" s="66"/>
      <c r="C113" s="66"/>
      <c r="D113" s="66"/>
      <c r="E113" s="66"/>
      <c r="F113" s="66"/>
      <c r="G113" s="66"/>
      <c r="H113" s="66"/>
      <c r="I113" s="66"/>
      <c r="J113" s="66"/>
    </row>
    <row r="114" spans="2:10">
      <c r="B114" s="66"/>
      <c r="C114" s="66"/>
      <c r="D114" s="66"/>
      <c r="E114" s="66"/>
      <c r="F114" s="66"/>
      <c r="G114" s="66"/>
      <c r="H114" s="66"/>
      <c r="I114" s="66"/>
      <c r="J114" s="66"/>
    </row>
    <row r="115" spans="2:10">
      <c r="B115" s="66"/>
      <c r="C115" s="66"/>
      <c r="D115" s="66"/>
      <c r="E115" s="66"/>
      <c r="F115" s="66"/>
      <c r="G115" s="66"/>
      <c r="H115" s="66"/>
      <c r="I115" s="66"/>
      <c r="J115" s="66"/>
    </row>
    <row r="116" spans="2:10">
      <c r="B116" s="66"/>
      <c r="C116" s="66"/>
      <c r="D116" s="66"/>
      <c r="E116" s="66"/>
      <c r="F116" s="66"/>
      <c r="G116" s="66"/>
      <c r="H116" s="66"/>
      <c r="I116" s="66"/>
      <c r="J116" s="66"/>
    </row>
    <row r="117" spans="2:10">
      <c r="B117" s="66"/>
      <c r="C117" s="66"/>
      <c r="D117" s="66"/>
      <c r="E117" s="66"/>
      <c r="F117" s="66"/>
      <c r="G117" s="66"/>
      <c r="H117" s="66"/>
      <c r="I117" s="66"/>
      <c r="J117" s="66"/>
    </row>
  </sheetData>
  <sheetProtection selectLockedCells="1"/>
  <sortState ref="A123:L129">
    <sortCondition descending="1" ref="K123"/>
  </sortState>
  <mergeCells count="66">
    <mergeCell ref="A2:L2"/>
    <mergeCell ref="A4:B4"/>
    <mergeCell ref="K5:L5"/>
    <mergeCell ref="K6:L6"/>
    <mergeCell ref="K7:L7"/>
    <mergeCell ref="A24:B24"/>
    <mergeCell ref="A9:B9"/>
    <mergeCell ref="K10:L10"/>
    <mergeCell ref="K11:L11"/>
    <mergeCell ref="A13:B13"/>
    <mergeCell ref="K14:L14"/>
    <mergeCell ref="K15:L15"/>
    <mergeCell ref="K16:L16"/>
    <mergeCell ref="K20:L20"/>
    <mergeCell ref="A22:L22"/>
    <mergeCell ref="K17:L17"/>
    <mergeCell ref="K19:L19"/>
    <mergeCell ref="K18:L18"/>
    <mergeCell ref="K96:L96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82:L82"/>
    <mergeCell ref="K83:L83"/>
    <mergeCell ref="K95:L95"/>
    <mergeCell ref="K81:L81"/>
    <mergeCell ref="K89:L89"/>
    <mergeCell ref="K84:L84"/>
    <mergeCell ref="A91:B91"/>
    <mergeCell ref="K92:L92"/>
    <mergeCell ref="K93:L93"/>
    <mergeCell ref="K94:L94"/>
    <mergeCell ref="K25:L25"/>
    <mergeCell ref="K26:L26"/>
    <mergeCell ref="K27:L27"/>
    <mergeCell ref="K29:L29"/>
    <mergeCell ref="A32:B32"/>
    <mergeCell ref="K33:L33"/>
    <mergeCell ref="A36:B36"/>
    <mergeCell ref="K37:L37"/>
    <mergeCell ref="K38:L38"/>
    <mergeCell ref="K39:L39"/>
    <mergeCell ref="K28:L28"/>
    <mergeCell ref="A80:B80"/>
    <mergeCell ref="K85:L85"/>
    <mergeCell ref="K86:L86"/>
    <mergeCell ref="K87:L87"/>
    <mergeCell ref="K88:L88"/>
    <mergeCell ref="A1:L1"/>
    <mergeCell ref="A42:L42"/>
    <mergeCell ref="A44:B44"/>
    <mergeCell ref="K45:L45"/>
    <mergeCell ref="K68:L68"/>
    <mergeCell ref="K69:L69"/>
    <mergeCell ref="A60:B60"/>
    <mergeCell ref="K61:L61"/>
    <mergeCell ref="A66:B66"/>
    <mergeCell ref="K67:L67"/>
    <mergeCell ref="A52:B52"/>
    <mergeCell ref="K53:L5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B10" sqref="B10"/>
    </sheetView>
  </sheetViews>
  <sheetFormatPr baseColWidth="10" defaultRowHeight="15"/>
  <cols>
    <col min="1" max="1" width="5.7109375" customWidth="1"/>
    <col min="2" max="4" width="11.42578125" customWidth="1"/>
    <col min="5" max="10" width="5.7109375" customWidth="1"/>
    <col min="11" max="11" width="10.7109375" customWidth="1"/>
  </cols>
  <sheetData>
    <row r="1" spans="1:11" ht="21" thickBot="1">
      <c r="A1" s="305" t="s">
        <v>32</v>
      </c>
      <c r="B1" s="306"/>
      <c r="C1" s="306"/>
      <c r="D1" s="306"/>
      <c r="E1" s="306"/>
      <c r="F1" s="306"/>
      <c r="G1" s="306"/>
      <c r="H1" s="306"/>
      <c r="I1" s="306"/>
      <c r="J1" s="306"/>
      <c r="K1" s="307"/>
    </row>
    <row r="2" spans="1:11" ht="24" thickBot="1">
      <c r="A2" s="308" t="s">
        <v>33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1" ht="24" thickBo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4" customHeight="1" thickBot="1">
      <c r="A4" s="311" t="s">
        <v>34</v>
      </c>
      <c r="B4" s="312"/>
      <c r="C4" s="312"/>
      <c r="D4" s="312"/>
      <c r="E4" s="312"/>
      <c r="F4" s="312"/>
      <c r="G4" s="312"/>
      <c r="H4" s="312"/>
      <c r="I4" s="312"/>
      <c r="J4" s="312"/>
      <c r="K4" s="313"/>
    </row>
    <row r="5" spans="1:11" ht="15.75" thickBot="1">
      <c r="A5" s="111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12" t="s">
        <v>11</v>
      </c>
    </row>
    <row r="6" spans="1:11">
      <c r="A6" s="34">
        <v>1</v>
      </c>
      <c r="B6" s="54" t="s">
        <v>76</v>
      </c>
      <c r="C6" s="55" t="s">
        <v>91</v>
      </c>
      <c r="D6" s="55" t="s">
        <v>92</v>
      </c>
      <c r="E6" s="55">
        <v>90</v>
      </c>
      <c r="F6" s="55">
        <v>92</v>
      </c>
      <c r="G6" s="55">
        <v>86</v>
      </c>
      <c r="H6" s="55">
        <v>87</v>
      </c>
      <c r="I6" s="55">
        <v>45</v>
      </c>
      <c r="J6" s="55">
        <v>57</v>
      </c>
      <c r="K6" s="35">
        <f t="shared" ref="K6:K12" si="0">SUM(E6:J6)</f>
        <v>457</v>
      </c>
    </row>
    <row r="7" spans="1:11">
      <c r="A7" s="33">
        <v>2</v>
      </c>
      <c r="B7" s="56" t="s">
        <v>90</v>
      </c>
      <c r="C7" s="57" t="s">
        <v>46</v>
      </c>
      <c r="D7" s="55" t="s">
        <v>74</v>
      </c>
      <c r="E7" s="57">
        <v>91</v>
      </c>
      <c r="F7" s="57">
        <v>94</v>
      </c>
      <c r="G7" s="57">
        <v>90</v>
      </c>
      <c r="H7" s="57">
        <v>87</v>
      </c>
      <c r="I7" s="57">
        <v>52</v>
      </c>
      <c r="J7" s="57">
        <v>40</v>
      </c>
      <c r="K7" s="28">
        <f t="shared" si="0"/>
        <v>454</v>
      </c>
    </row>
    <row r="8" spans="1:11">
      <c r="A8" s="33">
        <v>3</v>
      </c>
      <c r="B8" s="56" t="s">
        <v>113</v>
      </c>
      <c r="C8" s="57" t="s">
        <v>114</v>
      </c>
      <c r="D8" s="55" t="s">
        <v>74</v>
      </c>
      <c r="E8" s="57">
        <v>60</v>
      </c>
      <c r="F8" s="57">
        <v>45</v>
      </c>
      <c r="G8" s="57">
        <v>83</v>
      </c>
      <c r="H8" s="57">
        <v>87</v>
      </c>
      <c r="I8" s="57">
        <v>88</v>
      </c>
      <c r="J8" s="57">
        <v>90</v>
      </c>
      <c r="K8" s="28">
        <f t="shared" si="0"/>
        <v>453</v>
      </c>
    </row>
    <row r="9" spans="1:11">
      <c r="A9" s="33">
        <v>4</v>
      </c>
      <c r="B9" s="56" t="s">
        <v>78</v>
      </c>
      <c r="C9" s="57" t="s">
        <v>89</v>
      </c>
      <c r="D9" s="57" t="s">
        <v>74</v>
      </c>
      <c r="E9" s="57">
        <v>44</v>
      </c>
      <c r="F9" s="57">
        <v>46</v>
      </c>
      <c r="G9" s="57">
        <v>71</v>
      </c>
      <c r="H9" s="57">
        <v>72</v>
      </c>
      <c r="I9" s="57">
        <v>92</v>
      </c>
      <c r="J9" s="57">
        <v>89</v>
      </c>
      <c r="K9" s="28">
        <f t="shared" si="0"/>
        <v>414</v>
      </c>
    </row>
    <row r="10" spans="1:11">
      <c r="A10" s="33">
        <v>5</v>
      </c>
      <c r="B10" s="58" t="s">
        <v>327</v>
      </c>
      <c r="C10" s="59" t="s">
        <v>44</v>
      </c>
      <c r="D10" s="55" t="s">
        <v>74</v>
      </c>
      <c r="E10" s="59">
        <v>79</v>
      </c>
      <c r="F10" s="59">
        <v>82</v>
      </c>
      <c r="G10" s="59">
        <v>77</v>
      </c>
      <c r="H10" s="59">
        <v>65</v>
      </c>
      <c r="I10" s="59">
        <v>50</v>
      </c>
      <c r="J10" s="59">
        <v>59</v>
      </c>
      <c r="K10" s="29">
        <f t="shared" si="0"/>
        <v>412</v>
      </c>
    </row>
    <row r="11" spans="1:11">
      <c r="A11" s="119">
        <v>6</v>
      </c>
      <c r="B11" s="58" t="s">
        <v>115</v>
      </c>
      <c r="C11" s="59" t="s">
        <v>44</v>
      </c>
      <c r="D11" s="57" t="s">
        <v>116</v>
      </c>
      <c r="E11" s="59">
        <v>86</v>
      </c>
      <c r="F11" s="59">
        <v>89</v>
      </c>
      <c r="G11" s="59">
        <v>73</v>
      </c>
      <c r="H11" s="59">
        <v>75</v>
      </c>
      <c r="I11" s="59">
        <v>38</v>
      </c>
      <c r="J11" s="59">
        <v>38</v>
      </c>
      <c r="K11" s="29">
        <f t="shared" si="0"/>
        <v>399</v>
      </c>
    </row>
    <row r="12" spans="1:11" ht="15.75" thickBot="1">
      <c r="A12" s="32">
        <v>7</v>
      </c>
      <c r="B12" s="60" t="s">
        <v>84</v>
      </c>
      <c r="C12" s="61" t="s">
        <v>85</v>
      </c>
      <c r="D12" s="62" t="s">
        <v>74</v>
      </c>
      <c r="E12" s="61">
        <v>84</v>
      </c>
      <c r="F12" s="61">
        <v>86</v>
      </c>
      <c r="G12" s="61">
        <v>67</v>
      </c>
      <c r="H12" s="61">
        <v>59</v>
      </c>
      <c r="I12" s="61">
        <v>59</v>
      </c>
      <c r="J12" s="61">
        <v>26</v>
      </c>
      <c r="K12" s="30">
        <f t="shared" si="0"/>
        <v>381</v>
      </c>
    </row>
    <row r="13" spans="1:11" ht="15.75" thickBot="1">
      <c r="A13" s="31"/>
      <c r="B13" s="63"/>
      <c r="C13" s="63"/>
      <c r="D13" s="63"/>
      <c r="E13" s="63"/>
      <c r="F13" s="63"/>
      <c r="G13" s="63"/>
      <c r="H13" s="63"/>
      <c r="I13" s="63"/>
      <c r="J13" s="63"/>
      <c r="K13" s="31"/>
    </row>
    <row r="14" spans="1:11" ht="24" thickBot="1">
      <c r="A14" s="314" t="s">
        <v>35</v>
      </c>
      <c r="B14" s="315"/>
      <c r="C14" s="315"/>
      <c r="D14" s="315"/>
      <c r="E14" s="315"/>
      <c r="F14" s="315"/>
      <c r="G14" s="315"/>
      <c r="H14" s="315"/>
      <c r="I14" s="316"/>
      <c r="J14" s="108"/>
      <c r="K14" s="108"/>
    </row>
    <row r="15" spans="1:11" ht="15.75" thickBot="1">
      <c r="A15" s="7" t="s">
        <v>1</v>
      </c>
      <c r="B15" s="109" t="s">
        <v>2</v>
      </c>
      <c r="C15" s="109" t="s">
        <v>3</v>
      </c>
      <c r="D15" s="109" t="s">
        <v>4</v>
      </c>
      <c r="E15" s="109" t="s">
        <v>5</v>
      </c>
      <c r="F15" s="109" t="s">
        <v>6</v>
      </c>
      <c r="G15" s="109" t="s">
        <v>7</v>
      </c>
      <c r="H15" s="109" t="s">
        <v>8</v>
      </c>
      <c r="I15" s="1" t="s">
        <v>11</v>
      </c>
    </row>
    <row r="16" spans="1:11">
      <c r="A16" s="26">
        <v>1</v>
      </c>
      <c r="B16" s="64" t="s">
        <v>76</v>
      </c>
      <c r="C16" s="65" t="s">
        <v>77</v>
      </c>
      <c r="D16" s="65" t="s">
        <v>74</v>
      </c>
      <c r="E16" s="65">
        <v>88</v>
      </c>
      <c r="F16" s="65">
        <v>93</v>
      </c>
      <c r="G16" s="65">
        <v>91</v>
      </c>
      <c r="H16" s="65">
        <v>58</v>
      </c>
      <c r="I16" s="27">
        <f>SUM(E16:H16)</f>
        <v>330</v>
      </c>
    </row>
    <row r="17" spans="1:10">
      <c r="A17" s="33">
        <v>2</v>
      </c>
      <c r="B17" s="56" t="s">
        <v>53</v>
      </c>
      <c r="C17" s="57" t="s">
        <v>54</v>
      </c>
      <c r="D17" s="57" t="s">
        <v>55</v>
      </c>
      <c r="E17" s="57">
        <v>82</v>
      </c>
      <c r="F17" s="57">
        <v>83</v>
      </c>
      <c r="G17" s="57">
        <v>70</v>
      </c>
      <c r="H17" s="57">
        <v>63</v>
      </c>
      <c r="I17" s="28">
        <f>SUM(E17:H17)</f>
        <v>298</v>
      </c>
    </row>
    <row r="18" spans="1:10">
      <c r="A18" s="33">
        <v>3</v>
      </c>
      <c r="B18" s="56" t="s">
        <v>326</v>
      </c>
      <c r="C18" s="57" t="s">
        <v>93</v>
      </c>
      <c r="D18" s="57" t="s">
        <v>74</v>
      </c>
      <c r="E18" s="57">
        <v>87</v>
      </c>
      <c r="F18" s="57">
        <v>74</v>
      </c>
      <c r="G18" s="57">
        <v>76</v>
      </c>
      <c r="H18" s="57">
        <v>50</v>
      </c>
      <c r="I18" s="28">
        <f>SUM(E18:H18)</f>
        <v>287</v>
      </c>
    </row>
    <row r="19" spans="1:10" ht="15.75" thickBot="1">
      <c r="A19" s="32">
        <v>4</v>
      </c>
      <c r="B19" s="60" t="s">
        <v>78</v>
      </c>
      <c r="C19" s="61" t="s">
        <v>79</v>
      </c>
      <c r="D19" s="61" t="s">
        <v>74</v>
      </c>
      <c r="E19" s="61">
        <v>89</v>
      </c>
      <c r="F19" s="61">
        <v>75</v>
      </c>
      <c r="G19" s="61">
        <v>82</v>
      </c>
      <c r="H19" s="61">
        <v>33</v>
      </c>
      <c r="I19" s="30">
        <f>SUM(E19:H19)</f>
        <v>279</v>
      </c>
    </row>
    <row r="20" spans="1:10">
      <c r="B20" s="66"/>
      <c r="C20" s="66"/>
      <c r="D20" s="66"/>
      <c r="E20" s="66"/>
      <c r="F20" s="66"/>
      <c r="G20" s="66"/>
      <c r="H20" s="66"/>
      <c r="I20" s="66"/>
      <c r="J20" s="66"/>
    </row>
    <row r="21" spans="1:10">
      <c r="B21" s="66"/>
      <c r="C21" s="66"/>
      <c r="D21" s="66"/>
      <c r="E21" s="66"/>
      <c r="F21" s="66"/>
      <c r="G21" s="66"/>
      <c r="H21" s="66"/>
      <c r="I21" s="66"/>
      <c r="J21" s="66"/>
    </row>
    <row r="22" spans="1:10">
      <c r="B22" s="66"/>
      <c r="C22" s="66"/>
      <c r="D22" s="66"/>
      <c r="E22" s="66"/>
      <c r="F22" s="66"/>
      <c r="G22" s="66"/>
      <c r="H22" s="66"/>
      <c r="I22" s="66"/>
      <c r="J22" s="66"/>
    </row>
    <row r="23" spans="1:10">
      <c r="B23" s="66"/>
      <c r="C23" s="66"/>
      <c r="D23" s="66"/>
      <c r="E23" s="66"/>
      <c r="F23" s="66"/>
      <c r="G23" s="66"/>
      <c r="H23" s="66"/>
      <c r="I23" s="66"/>
      <c r="J23" s="66"/>
    </row>
    <row r="24" spans="1:10">
      <c r="B24" s="66"/>
      <c r="C24" s="66"/>
      <c r="D24" s="66"/>
      <c r="E24" s="66"/>
      <c r="F24" s="66"/>
      <c r="G24" s="66"/>
      <c r="H24" s="66"/>
      <c r="I24" s="66"/>
      <c r="J24" s="66"/>
    </row>
    <row r="25" spans="1:10">
      <c r="B25" s="66"/>
      <c r="C25" s="66"/>
      <c r="D25" s="66"/>
      <c r="E25" s="66"/>
      <c r="F25" s="66"/>
      <c r="G25" s="66"/>
      <c r="H25" s="66"/>
      <c r="I25" s="66"/>
      <c r="J25" s="66"/>
    </row>
    <row r="26" spans="1:10">
      <c r="B26" s="66"/>
      <c r="C26" s="66"/>
      <c r="D26" s="66"/>
      <c r="E26" s="66"/>
      <c r="F26" s="66"/>
      <c r="G26" s="66"/>
      <c r="H26" s="66"/>
      <c r="I26" s="66"/>
      <c r="J26" s="66"/>
    </row>
    <row r="27" spans="1:10">
      <c r="B27" s="66"/>
      <c r="C27" s="66"/>
      <c r="D27" s="66"/>
      <c r="E27" s="66"/>
      <c r="F27" s="66"/>
      <c r="G27" s="66"/>
      <c r="H27" s="66"/>
      <c r="I27" s="66"/>
      <c r="J27" s="66"/>
    </row>
    <row r="28" spans="1:10">
      <c r="B28" s="66"/>
      <c r="C28" s="66"/>
      <c r="D28" s="66"/>
      <c r="E28" s="66"/>
      <c r="F28" s="66"/>
      <c r="G28" s="66"/>
      <c r="H28" s="66"/>
      <c r="I28" s="66"/>
      <c r="J28" s="66"/>
    </row>
    <row r="29" spans="1:10">
      <c r="B29" s="66"/>
      <c r="C29" s="66"/>
      <c r="D29" s="66"/>
      <c r="E29" s="66"/>
      <c r="F29" s="66"/>
      <c r="G29" s="66"/>
      <c r="H29" s="66"/>
      <c r="I29" s="66"/>
      <c r="J29" s="66"/>
    </row>
    <row r="30" spans="1:10">
      <c r="B30" s="66"/>
      <c r="C30" s="66"/>
      <c r="D30" s="66"/>
      <c r="E30" s="66"/>
      <c r="F30" s="66"/>
      <c r="G30" s="66"/>
      <c r="H30" s="66"/>
      <c r="I30" s="66"/>
      <c r="J30" s="66"/>
    </row>
    <row r="31" spans="1:10">
      <c r="B31" s="66"/>
      <c r="C31" s="66"/>
      <c r="D31" s="66"/>
      <c r="E31" s="66"/>
      <c r="F31" s="66"/>
      <c r="G31" s="66"/>
      <c r="H31" s="66"/>
      <c r="I31" s="66"/>
      <c r="J31" s="66"/>
    </row>
    <row r="32" spans="1:10">
      <c r="B32" s="66"/>
      <c r="C32" s="66"/>
      <c r="D32" s="66"/>
      <c r="E32" s="66"/>
      <c r="F32" s="66"/>
      <c r="G32" s="66"/>
      <c r="H32" s="66"/>
      <c r="I32" s="66"/>
      <c r="J32" s="66"/>
    </row>
    <row r="33" spans="2:10">
      <c r="B33" s="66"/>
      <c r="C33" s="66"/>
      <c r="D33" s="66"/>
      <c r="E33" s="66"/>
      <c r="F33" s="66"/>
      <c r="G33" s="66"/>
      <c r="H33" s="66"/>
      <c r="I33" s="66"/>
      <c r="J33" s="66"/>
    </row>
    <row r="34" spans="2:10">
      <c r="B34" s="66"/>
      <c r="C34" s="66"/>
      <c r="D34" s="66"/>
      <c r="E34" s="66"/>
      <c r="F34" s="66"/>
      <c r="G34" s="66"/>
      <c r="H34" s="66"/>
      <c r="I34" s="66"/>
      <c r="J34" s="66"/>
    </row>
    <row r="35" spans="2:10">
      <c r="B35" s="66"/>
      <c r="C35" s="66"/>
      <c r="D35" s="66"/>
      <c r="E35" s="66"/>
      <c r="F35" s="66"/>
      <c r="G35" s="66"/>
      <c r="H35" s="66"/>
      <c r="I35" s="66"/>
      <c r="J35" s="66"/>
    </row>
    <row r="36" spans="2:10">
      <c r="B36" s="66"/>
      <c r="C36" s="66"/>
      <c r="D36" s="66"/>
      <c r="E36" s="66"/>
      <c r="F36" s="66"/>
      <c r="G36" s="66"/>
      <c r="H36" s="66"/>
      <c r="I36" s="66"/>
      <c r="J36" s="66"/>
    </row>
    <row r="37" spans="2:10">
      <c r="B37" s="66"/>
      <c r="C37" s="66"/>
      <c r="D37" s="66"/>
      <c r="E37" s="66"/>
      <c r="F37" s="66"/>
      <c r="G37" s="66"/>
      <c r="H37" s="66"/>
      <c r="I37" s="66"/>
      <c r="J37" s="66"/>
    </row>
  </sheetData>
  <sheetProtection selectLockedCells="1"/>
  <sortState ref="A6:K12">
    <sortCondition descending="1" ref="K6"/>
  </sortState>
  <mergeCells count="4">
    <mergeCell ref="A1:K1"/>
    <mergeCell ref="A2:K2"/>
    <mergeCell ref="A4:K4"/>
    <mergeCell ref="A14:I1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B27" sqref="B27"/>
    </sheetView>
  </sheetViews>
  <sheetFormatPr baseColWidth="10" defaultRowHeight="15"/>
  <cols>
    <col min="1" max="1" width="11.42578125" style="201"/>
    <col min="2" max="2" width="11.42578125" customWidth="1"/>
    <col min="3" max="3" width="11.7109375" customWidth="1"/>
  </cols>
  <sheetData>
    <row r="1" spans="1:6" ht="18.75" thickBot="1">
      <c r="A1" s="317" t="s">
        <v>322</v>
      </c>
      <c r="B1" s="318"/>
      <c r="C1" s="318"/>
      <c r="D1" s="318"/>
      <c r="E1" s="318"/>
      <c r="F1" s="319"/>
    </row>
    <row r="2" spans="1:6" ht="15.75" thickBot="1"/>
    <row r="3" spans="1:6" ht="15.75" thickBot="1">
      <c r="A3" s="203" t="s">
        <v>321</v>
      </c>
      <c r="B3" s="218" t="s">
        <v>125</v>
      </c>
      <c r="C3" s="188" t="s">
        <v>227</v>
      </c>
      <c r="D3" s="189" t="s">
        <v>228</v>
      </c>
      <c r="E3" s="190">
        <v>561</v>
      </c>
    </row>
    <row r="4" spans="1:6" ht="15.75" thickBot="1">
      <c r="A4" s="202"/>
      <c r="B4" s="219"/>
      <c r="C4" s="191" t="s">
        <v>137</v>
      </c>
      <c r="D4" s="71" t="s">
        <v>169</v>
      </c>
      <c r="E4" s="192">
        <v>555</v>
      </c>
    </row>
    <row r="5" spans="1:6" ht="15.75" thickBot="1">
      <c r="A5" s="202"/>
      <c r="B5" s="219"/>
      <c r="C5" s="193" t="s">
        <v>206</v>
      </c>
      <c r="D5" s="120" t="s">
        <v>207</v>
      </c>
      <c r="E5" s="194">
        <v>358</v>
      </c>
      <c r="F5" s="195">
        <f>SUM(E3:E5)</f>
        <v>1474</v>
      </c>
    </row>
    <row r="6" spans="1:6" ht="15.75" thickBot="1">
      <c r="A6" s="202"/>
      <c r="B6" s="219"/>
      <c r="C6" s="204"/>
      <c r="D6" s="204"/>
    </row>
    <row r="7" spans="1:6" ht="15.75" thickBot="1">
      <c r="A7" s="202" t="s">
        <v>292</v>
      </c>
      <c r="B7" s="220" t="s">
        <v>226</v>
      </c>
      <c r="C7" s="188" t="s">
        <v>232</v>
      </c>
      <c r="D7" s="189" t="s">
        <v>233</v>
      </c>
      <c r="E7" s="190">
        <v>577</v>
      </c>
    </row>
    <row r="8" spans="1:6" ht="15.75" thickBot="1">
      <c r="A8" s="202"/>
      <c r="B8" s="219"/>
      <c r="C8" s="191" t="s">
        <v>232</v>
      </c>
      <c r="D8" s="113" t="s">
        <v>150</v>
      </c>
      <c r="E8" s="192">
        <v>558</v>
      </c>
    </row>
    <row r="9" spans="1:6" ht="15.75" thickBot="1">
      <c r="A9" s="202"/>
      <c r="B9" s="219"/>
      <c r="C9" s="193" t="s">
        <v>225</v>
      </c>
      <c r="D9" s="120" t="s">
        <v>77</v>
      </c>
      <c r="E9" s="194">
        <v>329</v>
      </c>
      <c r="F9" s="195">
        <f>SUM(E7:E9)</f>
        <v>1464</v>
      </c>
    </row>
    <row r="10" spans="1:6" ht="15.75" thickBot="1">
      <c r="A10" s="202"/>
      <c r="B10" s="219"/>
      <c r="C10" s="204"/>
      <c r="D10" s="204"/>
    </row>
    <row r="11" spans="1:6" ht="15.75" thickBot="1">
      <c r="A11" s="202" t="s">
        <v>295</v>
      </c>
      <c r="B11" s="216" t="s">
        <v>111</v>
      </c>
      <c r="C11" s="188" t="s">
        <v>252</v>
      </c>
      <c r="D11" s="189" t="s">
        <v>253</v>
      </c>
      <c r="E11" s="190">
        <v>556</v>
      </c>
    </row>
    <row r="12" spans="1:6" ht="15.75" thickBot="1">
      <c r="A12" s="202"/>
      <c r="B12" s="219"/>
      <c r="C12" s="199" t="s">
        <v>254</v>
      </c>
      <c r="D12" s="114" t="s">
        <v>255</v>
      </c>
      <c r="E12" s="192">
        <v>545</v>
      </c>
    </row>
    <row r="13" spans="1:6" ht="15.75" thickBot="1">
      <c r="A13" s="202"/>
      <c r="B13" s="219"/>
      <c r="C13" s="193" t="s">
        <v>109</v>
      </c>
      <c r="D13" s="120" t="s">
        <v>110</v>
      </c>
      <c r="E13" s="194">
        <v>350</v>
      </c>
      <c r="F13" s="185">
        <f>SUM(E11:E13)</f>
        <v>1451</v>
      </c>
    </row>
    <row r="14" spans="1:6" ht="15.75" thickBot="1">
      <c r="A14" s="202"/>
      <c r="B14" s="219"/>
      <c r="C14" s="204"/>
      <c r="D14" s="204"/>
    </row>
    <row r="15" spans="1:6" ht="15.75" thickBot="1">
      <c r="A15" s="202" t="s">
        <v>303</v>
      </c>
      <c r="B15" s="216" t="s">
        <v>42</v>
      </c>
      <c r="C15" s="196" t="s">
        <v>43</v>
      </c>
      <c r="D15" s="176" t="s">
        <v>44</v>
      </c>
      <c r="E15" s="190">
        <v>549</v>
      </c>
    </row>
    <row r="16" spans="1:6" ht="15.75" thickBot="1">
      <c r="A16" s="202"/>
      <c r="B16" s="219"/>
      <c r="C16" s="200" t="s">
        <v>156</v>
      </c>
      <c r="D16" s="71" t="s">
        <v>157</v>
      </c>
      <c r="E16" s="192">
        <v>525</v>
      </c>
    </row>
    <row r="17" spans="1:6" ht="15.75" thickBot="1">
      <c r="A17" s="202"/>
      <c r="B17" s="219"/>
      <c r="C17" s="193" t="s">
        <v>40</v>
      </c>
      <c r="D17" s="120" t="s">
        <v>41</v>
      </c>
      <c r="E17" s="194">
        <v>355</v>
      </c>
      <c r="F17" s="195">
        <f>SUM(E15:E17)</f>
        <v>1429</v>
      </c>
    </row>
    <row r="18" spans="1:6" ht="15.75" thickBot="1">
      <c r="A18" s="202"/>
      <c r="B18" s="219"/>
      <c r="C18" s="204"/>
      <c r="D18" s="204"/>
    </row>
    <row r="19" spans="1:6" ht="15.75" thickBot="1">
      <c r="A19" s="202" t="s">
        <v>297</v>
      </c>
      <c r="B19" s="218" t="s">
        <v>88</v>
      </c>
      <c r="C19" s="196" t="s">
        <v>99</v>
      </c>
      <c r="D19" s="176" t="s">
        <v>108</v>
      </c>
      <c r="E19" s="190">
        <v>552</v>
      </c>
    </row>
    <row r="20" spans="1:6" ht="15.75" thickBot="1">
      <c r="A20" s="202"/>
      <c r="B20" s="219"/>
      <c r="C20" s="191" t="s">
        <v>210</v>
      </c>
      <c r="D20" s="114" t="s">
        <v>110</v>
      </c>
      <c r="E20" s="192">
        <v>531</v>
      </c>
    </row>
    <row r="21" spans="1:6" ht="15.75" thickBot="1">
      <c r="A21" s="202"/>
      <c r="B21" s="219"/>
      <c r="C21" s="193" t="s">
        <v>99</v>
      </c>
      <c r="D21" s="74" t="s">
        <v>100</v>
      </c>
      <c r="E21" s="194">
        <v>332</v>
      </c>
      <c r="F21" s="185">
        <f>SUM(E19:E21)</f>
        <v>1415</v>
      </c>
    </row>
    <row r="22" spans="1:6" ht="15.75" thickBot="1">
      <c r="A22" s="202"/>
      <c r="B22" s="219"/>
      <c r="C22" s="204"/>
      <c r="D22" s="204"/>
    </row>
    <row r="23" spans="1:6" ht="15.75" thickBot="1">
      <c r="A23" s="202" t="s">
        <v>291</v>
      </c>
      <c r="B23" s="216" t="s">
        <v>204</v>
      </c>
      <c r="C23" s="196" t="s">
        <v>268</v>
      </c>
      <c r="D23" s="176" t="s">
        <v>269</v>
      </c>
      <c r="E23" s="190">
        <v>541</v>
      </c>
    </row>
    <row r="24" spans="1:6" ht="15.75" thickBot="1">
      <c r="A24" s="202"/>
      <c r="B24" s="219"/>
      <c r="C24" s="199" t="s">
        <v>250</v>
      </c>
      <c r="D24" s="114" t="s">
        <v>251</v>
      </c>
      <c r="E24" s="192">
        <v>495</v>
      </c>
    </row>
    <row r="25" spans="1:6" ht="15.75" thickBot="1">
      <c r="A25" s="202"/>
      <c r="B25" s="219"/>
      <c r="C25" s="193" t="s">
        <v>119</v>
      </c>
      <c r="D25" s="120" t="s">
        <v>120</v>
      </c>
      <c r="E25" s="194">
        <v>333</v>
      </c>
      <c r="F25" s="195">
        <f>SUM(E23:E25)</f>
        <v>1369</v>
      </c>
    </row>
    <row r="26" spans="1:6" ht="15.75" thickBot="1">
      <c r="A26" s="202"/>
      <c r="B26" s="219"/>
      <c r="C26" s="204"/>
      <c r="D26" s="204"/>
    </row>
    <row r="27" spans="1:6" ht="15.75" thickBot="1">
      <c r="A27" s="202" t="s">
        <v>298</v>
      </c>
      <c r="B27" s="218" t="s">
        <v>62</v>
      </c>
      <c r="C27" s="188" t="s">
        <v>187</v>
      </c>
      <c r="D27" s="189" t="s">
        <v>188</v>
      </c>
      <c r="E27" s="190">
        <v>531</v>
      </c>
    </row>
    <row r="28" spans="1:6" ht="15.75" thickBot="1">
      <c r="A28" s="202"/>
      <c r="B28" s="219"/>
      <c r="C28" s="191" t="s">
        <v>60</v>
      </c>
      <c r="D28" s="114" t="s">
        <v>61</v>
      </c>
      <c r="E28" s="192">
        <v>529</v>
      </c>
    </row>
    <row r="29" spans="1:6" ht="15.75" thickBot="1">
      <c r="A29" s="202"/>
      <c r="B29" s="219"/>
      <c r="C29" s="193" t="s">
        <v>117</v>
      </c>
      <c r="D29" s="74" t="s">
        <v>118</v>
      </c>
      <c r="E29" s="194">
        <v>204</v>
      </c>
      <c r="F29" s="185">
        <f>SUM(E27:E29)</f>
        <v>1264</v>
      </c>
    </row>
    <row r="30" spans="1:6" ht="15.75" thickBot="1">
      <c r="A30" s="202"/>
      <c r="B30" s="219"/>
      <c r="C30" s="204"/>
      <c r="D30" s="204"/>
    </row>
    <row r="31" spans="1:6" ht="15.75" thickBot="1">
      <c r="A31" s="202" t="s">
        <v>299</v>
      </c>
      <c r="B31" s="220" t="s">
        <v>50</v>
      </c>
      <c r="C31" s="196" t="s">
        <v>51</v>
      </c>
      <c r="D31" s="176" t="s">
        <v>52</v>
      </c>
      <c r="E31" s="190">
        <v>502</v>
      </c>
    </row>
    <row r="32" spans="1:6" ht="15.75" thickBot="1">
      <c r="B32" s="204"/>
      <c r="C32" s="191" t="s">
        <v>158</v>
      </c>
      <c r="D32" s="113" t="s">
        <v>275</v>
      </c>
      <c r="E32" s="192">
        <v>483</v>
      </c>
    </row>
    <row r="33" spans="2:6" ht="15.75" thickBot="1">
      <c r="B33" s="204"/>
      <c r="C33" s="193" t="s">
        <v>48</v>
      </c>
      <c r="D33" s="120" t="s">
        <v>81</v>
      </c>
      <c r="E33" s="194">
        <v>276</v>
      </c>
      <c r="F33" s="195">
        <f>SUM(E31:E33)</f>
        <v>1261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J19" sqref="J19"/>
    </sheetView>
  </sheetViews>
  <sheetFormatPr baseColWidth="10" defaultRowHeight="15"/>
  <sheetData>
    <row r="1" spans="1:6" ht="18.75" thickBot="1">
      <c r="A1" s="317" t="s">
        <v>323</v>
      </c>
      <c r="B1" s="318"/>
      <c r="C1" s="318"/>
      <c r="D1" s="318"/>
      <c r="E1" s="318"/>
      <c r="F1" s="319"/>
    </row>
    <row r="2" spans="1:6" ht="15.75" thickBot="1">
      <c r="A2" s="201"/>
    </row>
    <row r="3" spans="1:6" ht="15.75" thickBot="1">
      <c r="A3" s="203" t="s">
        <v>321</v>
      </c>
      <c r="B3" s="216" t="s">
        <v>192</v>
      </c>
      <c r="C3" s="188" t="s">
        <v>262</v>
      </c>
      <c r="D3" s="189" t="s">
        <v>263</v>
      </c>
      <c r="E3" s="212">
        <v>592</v>
      </c>
    </row>
    <row r="4" spans="1:6" ht="15.75" thickBot="1">
      <c r="A4" s="202"/>
      <c r="C4" s="199" t="s">
        <v>196</v>
      </c>
      <c r="D4" s="114" t="s">
        <v>179</v>
      </c>
      <c r="E4" s="213">
        <v>527</v>
      </c>
    </row>
    <row r="5" spans="1:6" ht="15.75" thickBot="1">
      <c r="A5" s="202"/>
      <c r="C5" s="214" t="s">
        <v>190</v>
      </c>
      <c r="D5" s="215" t="s">
        <v>191</v>
      </c>
      <c r="E5" s="194">
        <v>393.3</v>
      </c>
      <c r="F5" s="205">
        <f>SUM(E3:E5)</f>
        <v>1512.3</v>
      </c>
    </row>
    <row r="6" spans="1:6" ht="15.75" thickBot="1">
      <c r="A6" s="202"/>
      <c r="F6" s="206"/>
    </row>
    <row r="7" spans="1:6" ht="15.75" thickBot="1">
      <c r="A7" s="202" t="s">
        <v>292</v>
      </c>
      <c r="B7" s="216" t="s">
        <v>125</v>
      </c>
      <c r="C7" s="196" t="s">
        <v>214</v>
      </c>
      <c r="D7" s="189" t="s">
        <v>215</v>
      </c>
      <c r="E7" s="190">
        <v>583.70000000000005</v>
      </c>
      <c r="F7" s="206"/>
    </row>
    <row r="8" spans="1:6" ht="15.75" thickBot="1">
      <c r="A8" s="202"/>
      <c r="C8" s="191" t="s">
        <v>214</v>
      </c>
      <c r="D8" s="114" t="s">
        <v>222</v>
      </c>
      <c r="E8" s="192">
        <v>583.1</v>
      </c>
      <c r="F8" s="206"/>
    </row>
    <row r="9" spans="1:6" ht="15.75" thickBot="1">
      <c r="A9" s="202"/>
      <c r="C9" s="214" t="s">
        <v>145</v>
      </c>
      <c r="D9" s="215" t="s">
        <v>146</v>
      </c>
      <c r="E9" s="194">
        <v>337.9</v>
      </c>
      <c r="F9" s="205">
        <f>SUM(E7:E9)</f>
        <v>1504.7000000000003</v>
      </c>
    </row>
    <row r="10" spans="1:6" ht="15.75" thickBot="1">
      <c r="A10" s="202"/>
      <c r="F10" s="206"/>
    </row>
    <row r="11" spans="1:6" ht="15.75" thickBot="1">
      <c r="A11" s="202" t="s">
        <v>295</v>
      </c>
      <c r="B11" s="216" t="s">
        <v>204</v>
      </c>
      <c r="C11" s="188" t="s">
        <v>264</v>
      </c>
      <c r="D11" s="189" t="s">
        <v>265</v>
      </c>
      <c r="E11" s="190">
        <v>578.70000000000005</v>
      </c>
      <c r="F11" s="206"/>
    </row>
    <row r="12" spans="1:6" ht="15.75" thickBot="1">
      <c r="A12" s="202"/>
      <c r="C12" s="217" t="s">
        <v>223</v>
      </c>
      <c r="D12" s="110" t="s">
        <v>224</v>
      </c>
      <c r="E12" s="192">
        <v>577.9</v>
      </c>
      <c r="F12" s="206"/>
    </row>
    <row r="13" spans="1:6" ht="15.75" thickBot="1">
      <c r="A13" s="202"/>
      <c r="C13" s="193" t="s">
        <v>250</v>
      </c>
      <c r="D13" s="74" t="s">
        <v>259</v>
      </c>
      <c r="E13" s="194">
        <v>319.8</v>
      </c>
      <c r="F13" s="207">
        <f>SUM(E11:E13)</f>
        <v>1476.3999999999999</v>
      </c>
    </row>
    <row r="14" spans="1:6" ht="15.75" thickBot="1">
      <c r="A14" s="202"/>
      <c r="F14" s="206"/>
    </row>
    <row r="15" spans="1:6" ht="15.75" thickBot="1">
      <c r="A15" s="202" t="s">
        <v>303</v>
      </c>
      <c r="B15" s="218" t="s">
        <v>62</v>
      </c>
      <c r="C15" s="188" t="s">
        <v>121</v>
      </c>
      <c r="D15" s="189" t="s">
        <v>122</v>
      </c>
      <c r="E15" s="190">
        <v>564.79999999999995</v>
      </c>
      <c r="F15" s="206"/>
    </row>
    <row r="16" spans="1:6" ht="15.75" thickBot="1">
      <c r="A16" s="202"/>
      <c r="C16" s="199" t="s">
        <v>135</v>
      </c>
      <c r="D16" s="114" t="s">
        <v>136</v>
      </c>
      <c r="E16" s="192">
        <v>507.3</v>
      </c>
      <c r="F16" s="206"/>
    </row>
    <row r="17" spans="1:6" ht="15.75" thickBot="1">
      <c r="A17" s="202"/>
      <c r="C17" s="193" t="s">
        <v>117</v>
      </c>
      <c r="D17" s="74" t="s">
        <v>118</v>
      </c>
      <c r="E17" s="194">
        <v>304.89999999999998</v>
      </c>
      <c r="F17" s="205">
        <f>SUM(E15:E17)</f>
        <v>1377</v>
      </c>
    </row>
    <row r="18" spans="1:6">
      <c r="A18" s="202"/>
      <c r="F18" s="206"/>
    </row>
    <row r="19" spans="1:6">
      <c r="A19" s="208"/>
      <c r="B19" s="198"/>
      <c r="C19" s="77"/>
      <c r="D19" s="76"/>
      <c r="E19" s="198"/>
      <c r="F19" s="209"/>
    </row>
    <row r="20" spans="1:6">
      <c r="A20" s="208"/>
      <c r="B20" s="198"/>
      <c r="C20" s="77"/>
      <c r="D20" s="197"/>
      <c r="E20" s="198"/>
      <c r="F20" s="209"/>
    </row>
    <row r="21" spans="1:6">
      <c r="A21" s="208"/>
      <c r="B21" s="198"/>
      <c r="C21" s="77"/>
      <c r="D21" s="76"/>
      <c r="E21" s="198"/>
      <c r="F21" s="209"/>
    </row>
    <row r="22" spans="1:6">
      <c r="A22" s="208"/>
      <c r="B22" s="198"/>
      <c r="C22" s="198"/>
      <c r="D22" s="198"/>
      <c r="E22" s="198"/>
      <c r="F22" s="209"/>
    </row>
    <row r="23" spans="1:6">
      <c r="A23" s="208"/>
      <c r="B23" s="76"/>
      <c r="C23" s="77"/>
      <c r="D23" s="76"/>
      <c r="E23" s="198"/>
      <c r="F23" s="209"/>
    </row>
    <row r="24" spans="1:6">
      <c r="A24" s="208"/>
      <c r="B24" s="198"/>
      <c r="C24" s="107"/>
      <c r="D24" s="197"/>
      <c r="E24" s="198"/>
      <c r="F24" s="209"/>
    </row>
    <row r="25" spans="1:6">
      <c r="A25" s="208"/>
      <c r="B25" s="198"/>
      <c r="C25" s="77"/>
      <c r="D25" s="197"/>
      <c r="E25" s="198"/>
      <c r="F25" s="209"/>
    </row>
    <row r="26" spans="1:6">
      <c r="A26" s="208"/>
      <c r="B26" s="198"/>
      <c r="C26" s="198"/>
      <c r="D26" s="198"/>
      <c r="E26" s="198"/>
      <c r="F26" s="209"/>
    </row>
    <row r="27" spans="1:6">
      <c r="A27" s="208"/>
      <c r="B27" s="198"/>
      <c r="C27" s="107"/>
      <c r="D27" s="197"/>
      <c r="E27" s="198"/>
      <c r="F27" s="209"/>
    </row>
    <row r="28" spans="1:6">
      <c r="A28" s="208"/>
      <c r="B28" s="198"/>
      <c r="C28" s="77"/>
      <c r="D28" s="197"/>
      <c r="E28" s="198"/>
      <c r="F28" s="209"/>
    </row>
    <row r="29" spans="1:6">
      <c r="A29" s="208"/>
      <c r="B29" s="198"/>
      <c r="C29" s="77"/>
      <c r="D29" s="76"/>
      <c r="E29" s="198"/>
      <c r="F29" s="209"/>
    </row>
    <row r="30" spans="1:6">
      <c r="A30" s="208"/>
      <c r="B30" s="198"/>
      <c r="C30" s="198"/>
      <c r="D30" s="198"/>
      <c r="E30" s="198"/>
      <c r="F30" s="209"/>
    </row>
    <row r="31" spans="1:6">
      <c r="A31" s="208"/>
      <c r="B31" s="210"/>
      <c r="C31" s="77"/>
      <c r="D31" s="76"/>
      <c r="E31" s="198"/>
      <c r="F31" s="209"/>
    </row>
    <row r="32" spans="1:6">
      <c r="A32" s="211"/>
      <c r="B32" s="198"/>
      <c r="C32" s="77"/>
      <c r="D32" s="210"/>
      <c r="E32" s="198"/>
      <c r="F32" s="209"/>
    </row>
    <row r="33" spans="1:6">
      <c r="A33" s="211"/>
      <c r="B33" s="198"/>
      <c r="C33" s="77"/>
      <c r="D33" s="197"/>
      <c r="E33" s="198"/>
      <c r="F33" s="209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2" workbookViewId="0">
      <selection activeCell="A17" sqref="A17"/>
    </sheetView>
  </sheetViews>
  <sheetFormatPr baseColWidth="10" defaultRowHeight="15"/>
  <cols>
    <col min="1" max="1" width="19" customWidth="1"/>
    <col min="2" max="12" width="5.7109375" customWidth="1"/>
    <col min="13" max="13" width="7.85546875" customWidth="1"/>
    <col min="14" max="14" width="7.28515625" customWidth="1"/>
  </cols>
  <sheetData>
    <row r="1" spans="1:14" ht="24" thickBot="1">
      <c r="A1" s="335" t="s">
        <v>325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7"/>
    </row>
    <row r="2" spans="1:14">
      <c r="A2" s="328" t="s">
        <v>279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</row>
    <row r="3" spans="1:14" ht="15.75" thickBot="1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1:14" ht="15.75" thickBot="1">
      <c r="A4" s="146" t="s">
        <v>280</v>
      </c>
      <c r="B4" s="147" t="s">
        <v>281</v>
      </c>
      <c r="C4" s="7" t="s">
        <v>282</v>
      </c>
      <c r="D4" s="148" t="s">
        <v>282</v>
      </c>
      <c r="E4" s="148" t="s">
        <v>282</v>
      </c>
      <c r="F4" s="148" t="s">
        <v>282</v>
      </c>
      <c r="G4" s="148" t="s">
        <v>282</v>
      </c>
      <c r="H4" s="148" t="s">
        <v>282</v>
      </c>
      <c r="I4" s="148" t="s">
        <v>282</v>
      </c>
      <c r="J4" s="148" t="s">
        <v>282</v>
      </c>
      <c r="K4" s="148" t="s">
        <v>282</v>
      </c>
      <c r="L4" s="1" t="s">
        <v>282</v>
      </c>
      <c r="M4" s="257" t="s">
        <v>283</v>
      </c>
      <c r="N4" s="258"/>
    </row>
    <row r="5" spans="1:14" ht="15.75" thickBot="1">
      <c r="A5" s="149" t="s">
        <v>284</v>
      </c>
      <c r="B5" s="150" t="s">
        <v>285</v>
      </c>
      <c r="C5" s="151">
        <v>1</v>
      </c>
      <c r="D5" s="152">
        <v>2</v>
      </c>
      <c r="E5" s="152">
        <v>3</v>
      </c>
      <c r="F5" s="152">
        <v>4</v>
      </c>
      <c r="G5" s="152">
        <v>5</v>
      </c>
      <c r="H5" s="152">
        <v>6</v>
      </c>
      <c r="I5" s="152">
        <v>7</v>
      </c>
      <c r="J5" s="152">
        <v>8</v>
      </c>
      <c r="K5" s="152">
        <v>9</v>
      </c>
      <c r="L5" s="153">
        <v>10</v>
      </c>
      <c r="M5" s="257" t="s">
        <v>286</v>
      </c>
      <c r="N5" s="258"/>
    </row>
    <row r="6" spans="1:14" ht="15.75">
      <c r="A6" s="163" t="s">
        <v>304</v>
      </c>
      <c r="B6" s="154">
        <v>614.70000000000005</v>
      </c>
      <c r="C6" s="155">
        <v>10.199999999999999</v>
      </c>
      <c r="D6" s="156">
        <v>9.6</v>
      </c>
      <c r="E6" s="156">
        <v>10.199999999999999</v>
      </c>
      <c r="F6" s="156">
        <v>9.8000000000000007</v>
      </c>
      <c r="G6" s="156">
        <v>10.8</v>
      </c>
      <c r="H6" s="156">
        <v>9.9</v>
      </c>
      <c r="I6" s="156">
        <v>10.6</v>
      </c>
      <c r="J6" s="156">
        <v>10.6</v>
      </c>
      <c r="K6" s="156">
        <v>9.6999999999999993</v>
      </c>
      <c r="L6" s="157">
        <v>10.5</v>
      </c>
      <c r="M6" s="324" t="s">
        <v>290</v>
      </c>
      <c r="N6" s="325"/>
    </row>
    <row r="7" spans="1:14" ht="16.5" thickBot="1">
      <c r="A7" s="158" t="s">
        <v>195</v>
      </c>
      <c r="B7" s="159"/>
      <c r="C7" s="160"/>
      <c r="D7" s="161">
        <f>C6+D6</f>
        <v>19.799999999999997</v>
      </c>
      <c r="E7" s="161">
        <f t="shared" ref="E7:L7" si="0">D7+E6</f>
        <v>29.999999999999996</v>
      </c>
      <c r="F7" s="161">
        <f t="shared" si="0"/>
        <v>39.799999999999997</v>
      </c>
      <c r="G7" s="161">
        <f t="shared" si="0"/>
        <v>50.599999999999994</v>
      </c>
      <c r="H7" s="161">
        <f t="shared" si="0"/>
        <v>60.499999999999993</v>
      </c>
      <c r="I7" s="161">
        <f t="shared" si="0"/>
        <v>71.099999999999994</v>
      </c>
      <c r="J7" s="161">
        <f t="shared" si="0"/>
        <v>81.699999999999989</v>
      </c>
      <c r="K7" s="161">
        <f t="shared" si="0"/>
        <v>91.399999999999991</v>
      </c>
      <c r="L7" s="162">
        <f t="shared" si="0"/>
        <v>101.89999999999999</v>
      </c>
      <c r="M7" s="326">
        <f>L7</f>
        <v>101.89999999999999</v>
      </c>
      <c r="N7" s="327"/>
    </row>
    <row r="8" spans="1:14" ht="15.75">
      <c r="A8" s="163" t="s">
        <v>305</v>
      </c>
      <c r="B8" s="154">
        <v>611.4</v>
      </c>
      <c r="C8" s="155">
        <v>10</v>
      </c>
      <c r="D8" s="156">
        <v>10.3</v>
      </c>
      <c r="E8" s="156">
        <v>9.3000000000000007</v>
      </c>
      <c r="F8" s="156">
        <v>9.4</v>
      </c>
      <c r="G8" s="156">
        <v>10.1</v>
      </c>
      <c r="H8" s="156">
        <v>9.3000000000000007</v>
      </c>
      <c r="I8" s="156">
        <v>10.4</v>
      </c>
      <c r="J8" s="156">
        <v>10.199999999999999</v>
      </c>
      <c r="K8" s="156">
        <v>9.3000000000000007</v>
      </c>
      <c r="L8" s="157">
        <v>10.1</v>
      </c>
      <c r="M8" s="320" t="s">
        <v>291</v>
      </c>
      <c r="N8" s="321"/>
    </row>
    <row r="9" spans="1:14" ht="16.5" thickBot="1">
      <c r="A9" s="158" t="s">
        <v>287</v>
      </c>
      <c r="B9" s="159"/>
      <c r="C9" s="160"/>
      <c r="D9" s="161">
        <f>C8+D8</f>
        <v>20.3</v>
      </c>
      <c r="E9" s="161">
        <f t="shared" ref="E9:L9" si="1">D9+E8</f>
        <v>29.6</v>
      </c>
      <c r="F9" s="161">
        <f t="shared" si="1"/>
        <v>39</v>
      </c>
      <c r="G9" s="161">
        <f t="shared" si="1"/>
        <v>49.1</v>
      </c>
      <c r="H9" s="161">
        <f t="shared" si="1"/>
        <v>58.400000000000006</v>
      </c>
      <c r="I9" s="161">
        <f t="shared" si="1"/>
        <v>68.800000000000011</v>
      </c>
      <c r="J9" s="161">
        <f t="shared" si="1"/>
        <v>79.000000000000014</v>
      </c>
      <c r="K9" s="161">
        <f t="shared" si="1"/>
        <v>88.300000000000011</v>
      </c>
      <c r="L9" s="162">
        <f t="shared" si="1"/>
        <v>98.4</v>
      </c>
      <c r="M9" s="322">
        <f>L9</f>
        <v>98.4</v>
      </c>
      <c r="N9" s="323"/>
    </row>
    <row r="10" spans="1:14" ht="15.75">
      <c r="A10" s="163" t="s">
        <v>306</v>
      </c>
      <c r="B10" s="154">
        <v>610.1</v>
      </c>
      <c r="C10" s="155">
        <v>10.3</v>
      </c>
      <c r="D10" s="156">
        <v>10.1</v>
      </c>
      <c r="E10" s="156">
        <v>10.1</v>
      </c>
      <c r="F10" s="156">
        <v>10.5</v>
      </c>
      <c r="G10" s="156">
        <v>10.6</v>
      </c>
      <c r="H10" s="156">
        <v>9.1999999999999993</v>
      </c>
      <c r="I10" s="156">
        <v>10.199999999999999</v>
      </c>
      <c r="J10" s="156">
        <v>10.1</v>
      </c>
      <c r="K10" s="156">
        <v>10.1</v>
      </c>
      <c r="L10" s="157">
        <v>10.199999999999999</v>
      </c>
      <c r="M10" s="320" t="s">
        <v>292</v>
      </c>
      <c r="N10" s="321"/>
    </row>
    <row r="11" spans="1:14" ht="16.5" thickBot="1">
      <c r="A11" s="164" t="s">
        <v>288</v>
      </c>
      <c r="B11" s="159"/>
      <c r="C11" s="160"/>
      <c r="D11" s="161">
        <f>C10+D10</f>
        <v>20.399999999999999</v>
      </c>
      <c r="E11" s="161">
        <f t="shared" ref="E11:L11" si="2">D11+E10</f>
        <v>30.5</v>
      </c>
      <c r="F11" s="161">
        <f t="shared" si="2"/>
        <v>41</v>
      </c>
      <c r="G11" s="161">
        <f t="shared" si="2"/>
        <v>51.6</v>
      </c>
      <c r="H11" s="161">
        <f t="shared" si="2"/>
        <v>60.8</v>
      </c>
      <c r="I11" s="161">
        <f t="shared" si="2"/>
        <v>71</v>
      </c>
      <c r="J11" s="161">
        <f t="shared" si="2"/>
        <v>81.099999999999994</v>
      </c>
      <c r="K11" s="161">
        <f t="shared" si="2"/>
        <v>91.199999999999989</v>
      </c>
      <c r="L11" s="162">
        <f t="shared" si="2"/>
        <v>101.39999999999999</v>
      </c>
      <c r="M11" s="322">
        <f>L11</f>
        <v>101.39999999999999</v>
      </c>
      <c r="N11" s="323"/>
    </row>
    <row r="12" spans="1:14" ht="15.75">
      <c r="A12" s="163" t="s">
        <v>307</v>
      </c>
      <c r="B12" s="154">
        <v>606.6</v>
      </c>
      <c r="C12" s="155">
        <v>9.3000000000000007</v>
      </c>
      <c r="D12" s="156">
        <v>10.1</v>
      </c>
      <c r="E12" s="156">
        <v>9.5</v>
      </c>
      <c r="F12" s="156">
        <v>9.6999999999999993</v>
      </c>
      <c r="G12" s="156">
        <v>10.6</v>
      </c>
      <c r="H12" s="156">
        <v>10.5</v>
      </c>
      <c r="I12" s="156">
        <v>10.7</v>
      </c>
      <c r="J12" s="156">
        <v>10.1</v>
      </c>
      <c r="K12" s="156">
        <v>10.8</v>
      </c>
      <c r="L12" s="157">
        <v>10</v>
      </c>
      <c r="M12" s="320" t="s">
        <v>295</v>
      </c>
      <c r="N12" s="321"/>
    </row>
    <row r="13" spans="1:14" ht="16.5" thickBot="1">
      <c r="A13" s="164" t="s">
        <v>200</v>
      </c>
      <c r="B13" s="159"/>
      <c r="C13" s="160"/>
      <c r="D13" s="161">
        <f>C12+D12</f>
        <v>19.399999999999999</v>
      </c>
      <c r="E13" s="161">
        <f t="shared" ref="E13:L13" si="3">D13+E12</f>
        <v>28.9</v>
      </c>
      <c r="F13" s="161">
        <f t="shared" si="3"/>
        <v>38.599999999999994</v>
      </c>
      <c r="G13" s="161">
        <f t="shared" si="3"/>
        <v>49.199999999999996</v>
      </c>
      <c r="H13" s="161">
        <f t="shared" si="3"/>
        <v>59.699999999999996</v>
      </c>
      <c r="I13" s="161">
        <f t="shared" si="3"/>
        <v>70.399999999999991</v>
      </c>
      <c r="J13" s="161">
        <f t="shared" si="3"/>
        <v>80.499999999999986</v>
      </c>
      <c r="K13" s="161">
        <f t="shared" si="3"/>
        <v>91.299999999999983</v>
      </c>
      <c r="L13" s="162">
        <f t="shared" si="3"/>
        <v>101.29999999999998</v>
      </c>
      <c r="M13" s="322">
        <f>L13</f>
        <v>101.29999999999998</v>
      </c>
      <c r="N13" s="323"/>
    </row>
    <row r="14" spans="1:14" ht="15.75">
      <c r="A14" s="165" t="s">
        <v>308</v>
      </c>
      <c r="B14" s="154">
        <v>600.5</v>
      </c>
      <c r="C14" s="155">
        <v>9.4</v>
      </c>
      <c r="D14" s="156">
        <v>10.5</v>
      </c>
      <c r="E14" s="156">
        <v>9.6999999999999993</v>
      </c>
      <c r="F14" s="156">
        <v>10.3</v>
      </c>
      <c r="G14" s="156">
        <v>10.1</v>
      </c>
      <c r="H14" s="156">
        <v>10.3</v>
      </c>
      <c r="I14" s="156">
        <v>10.3</v>
      </c>
      <c r="J14" s="156">
        <v>10.7</v>
      </c>
      <c r="K14" s="156">
        <v>8.5</v>
      </c>
      <c r="L14" s="157">
        <v>10</v>
      </c>
      <c r="M14" s="320" t="s">
        <v>296</v>
      </c>
      <c r="N14" s="321"/>
    </row>
    <row r="15" spans="1:14" ht="16.5" thickBot="1">
      <c r="A15" s="158" t="s">
        <v>288</v>
      </c>
      <c r="B15" s="159"/>
      <c r="C15" s="160"/>
      <c r="D15" s="161">
        <f>C14+D14</f>
        <v>19.899999999999999</v>
      </c>
      <c r="E15" s="161">
        <f t="shared" ref="E15:L15" si="4">D15+E14</f>
        <v>29.599999999999998</v>
      </c>
      <c r="F15" s="161">
        <f t="shared" si="4"/>
        <v>39.9</v>
      </c>
      <c r="G15" s="161">
        <f t="shared" si="4"/>
        <v>50</v>
      </c>
      <c r="H15" s="161">
        <f t="shared" si="4"/>
        <v>60.3</v>
      </c>
      <c r="I15" s="161">
        <f t="shared" si="4"/>
        <v>70.599999999999994</v>
      </c>
      <c r="J15" s="161">
        <f t="shared" si="4"/>
        <v>81.3</v>
      </c>
      <c r="K15" s="161">
        <f t="shared" si="4"/>
        <v>89.8</v>
      </c>
      <c r="L15" s="162">
        <f t="shared" si="4"/>
        <v>99.8</v>
      </c>
      <c r="M15" s="322">
        <f>L15</f>
        <v>99.8</v>
      </c>
      <c r="N15" s="323"/>
    </row>
    <row r="16" spans="1:14" ht="15.75">
      <c r="A16" s="163" t="s">
        <v>309</v>
      </c>
      <c r="B16" s="154">
        <v>595.5</v>
      </c>
      <c r="C16" s="155">
        <v>9.9</v>
      </c>
      <c r="D16" s="156">
        <v>9.3000000000000007</v>
      </c>
      <c r="E16" s="156">
        <v>8.6</v>
      </c>
      <c r="F16" s="156">
        <v>10.8</v>
      </c>
      <c r="G16" s="156">
        <v>10.5</v>
      </c>
      <c r="H16" s="156">
        <v>9.6</v>
      </c>
      <c r="I16" s="156">
        <v>9.1999999999999993</v>
      </c>
      <c r="J16" s="156">
        <v>10.5</v>
      </c>
      <c r="K16" s="156">
        <v>10.8</v>
      </c>
      <c r="L16" s="157">
        <v>10.5</v>
      </c>
      <c r="M16" s="320" t="s">
        <v>297</v>
      </c>
      <c r="N16" s="321"/>
    </row>
    <row r="17" spans="1:15" ht="16.5" thickBot="1">
      <c r="A17" s="158" t="s">
        <v>329</v>
      </c>
      <c r="B17" s="159"/>
      <c r="C17" s="160"/>
      <c r="D17" s="161">
        <f>C16+D16</f>
        <v>19.200000000000003</v>
      </c>
      <c r="E17" s="161">
        <f t="shared" ref="E17:L17" si="5">D17+E16</f>
        <v>27.800000000000004</v>
      </c>
      <c r="F17" s="161">
        <f t="shared" si="5"/>
        <v>38.600000000000009</v>
      </c>
      <c r="G17" s="161">
        <f t="shared" si="5"/>
        <v>49.100000000000009</v>
      </c>
      <c r="H17" s="161">
        <f t="shared" si="5"/>
        <v>58.70000000000001</v>
      </c>
      <c r="I17" s="161">
        <f t="shared" si="5"/>
        <v>67.900000000000006</v>
      </c>
      <c r="J17" s="161">
        <f t="shared" si="5"/>
        <v>78.400000000000006</v>
      </c>
      <c r="K17" s="161">
        <f t="shared" si="5"/>
        <v>89.2</v>
      </c>
      <c r="L17" s="162">
        <f t="shared" si="5"/>
        <v>99.7</v>
      </c>
      <c r="M17" s="322">
        <f>L17</f>
        <v>99.7</v>
      </c>
      <c r="N17" s="323"/>
    </row>
    <row r="18" spans="1:15" ht="15.75">
      <c r="A18" s="163" t="s">
        <v>310</v>
      </c>
      <c r="B18" s="169">
        <v>592</v>
      </c>
      <c r="C18" s="155">
        <v>9.6</v>
      </c>
      <c r="D18" s="156">
        <v>10.3</v>
      </c>
      <c r="E18" s="156">
        <v>7.5</v>
      </c>
      <c r="F18" s="156">
        <v>10.4</v>
      </c>
      <c r="G18" s="156">
        <v>9</v>
      </c>
      <c r="H18" s="156">
        <v>9.1999999999999993</v>
      </c>
      <c r="I18" s="156">
        <v>9.1</v>
      </c>
      <c r="J18" s="156">
        <v>9.6</v>
      </c>
      <c r="K18" s="156">
        <v>9.6</v>
      </c>
      <c r="L18" s="157">
        <v>10.1</v>
      </c>
      <c r="M18" s="320" t="s">
        <v>298</v>
      </c>
      <c r="N18" s="321"/>
    </row>
    <row r="19" spans="1:15" ht="16.5" thickBot="1">
      <c r="A19" s="164" t="s">
        <v>328</v>
      </c>
      <c r="B19" s="167"/>
      <c r="C19" s="160"/>
      <c r="D19" s="161">
        <f>C18+D18</f>
        <v>19.899999999999999</v>
      </c>
      <c r="E19" s="161">
        <f t="shared" ref="E19:L19" si="6">D19+E18</f>
        <v>27.4</v>
      </c>
      <c r="F19" s="161">
        <f t="shared" si="6"/>
        <v>37.799999999999997</v>
      </c>
      <c r="G19" s="161">
        <f t="shared" si="6"/>
        <v>46.8</v>
      </c>
      <c r="H19" s="161">
        <f t="shared" si="6"/>
        <v>56</v>
      </c>
      <c r="I19" s="161">
        <f t="shared" si="6"/>
        <v>65.099999999999994</v>
      </c>
      <c r="J19" s="161">
        <f t="shared" si="6"/>
        <v>74.699999999999989</v>
      </c>
      <c r="K19" s="161">
        <f t="shared" si="6"/>
        <v>84.299999999999983</v>
      </c>
      <c r="L19" s="162">
        <f t="shared" si="6"/>
        <v>94.399999999999977</v>
      </c>
      <c r="M19" s="322">
        <f>L19</f>
        <v>94.399999999999977</v>
      </c>
      <c r="N19" s="323"/>
    </row>
    <row r="20" spans="1:15" ht="15.75">
      <c r="A20" s="165" t="s">
        <v>311</v>
      </c>
      <c r="B20" s="170">
        <v>591.29999999999995</v>
      </c>
      <c r="C20" s="155">
        <v>9.9</v>
      </c>
      <c r="D20" s="156">
        <v>9</v>
      </c>
      <c r="E20" s="156">
        <v>9</v>
      </c>
      <c r="F20" s="156">
        <v>10.4</v>
      </c>
      <c r="G20" s="156">
        <v>9.9</v>
      </c>
      <c r="H20" s="156">
        <v>10</v>
      </c>
      <c r="I20" s="156">
        <v>9.8000000000000007</v>
      </c>
      <c r="J20" s="156">
        <v>9.5</v>
      </c>
      <c r="K20" s="156">
        <v>9.6</v>
      </c>
      <c r="L20" s="157">
        <v>9</v>
      </c>
      <c r="M20" s="320" t="s">
        <v>299</v>
      </c>
      <c r="N20" s="321"/>
    </row>
    <row r="21" spans="1:15" ht="16.5" thickBot="1">
      <c r="A21" s="158" t="s">
        <v>111</v>
      </c>
      <c r="B21" s="159"/>
      <c r="C21" s="160"/>
      <c r="D21" s="161">
        <f>C20+D20</f>
        <v>18.899999999999999</v>
      </c>
      <c r="E21" s="161">
        <f t="shared" ref="E21:L21" si="7">D21+E20</f>
        <v>27.9</v>
      </c>
      <c r="F21" s="161">
        <f t="shared" si="7"/>
        <v>38.299999999999997</v>
      </c>
      <c r="G21" s="161">
        <f t="shared" si="7"/>
        <v>48.199999999999996</v>
      </c>
      <c r="H21" s="161">
        <f t="shared" si="7"/>
        <v>58.199999999999996</v>
      </c>
      <c r="I21" s="161">
        <f t="shared" si="7"/>
        <v>68</v>
      </c>
      <c r="J21" s="161">
        <f t="shared" si="7"/>
        <v>77.5</v>
      </c>
      <c r="K21" s="161">
        <f t="shared" si="7"/>
        <v>87.1</v>
      </c>
      <c r="L21" s="162">
        <f t="shared" si="7"/>
        <v>96.1</v>
      </c>
      <c r="M21" s="322">
        <f>L21</f>
        <v>96.1</v>
      </c>
      <c r="N21" s="323"/>
    </row>
    <row r="22" spans="1:15">
      <c r="A22" s="328" t="s">
        <v>289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30"/>
    </row>
    <row r="23" spans="1:15" ht="15.75" thickBot="1">
      <c r="A23" s="331"/>
      <c r="B23" s="332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2"/>
      <c r="N23" s="287"/>
    </row>
    <row r="24" spans="1:15" ht="15.75" thickBot="1">
      <c r="A24" s="146" t="s">
        <v>280</v>
      </c>
      <c r="B24" s="147" t="s">
        <v>281</v>
      </c>
      <c r="C24" s="7" t="s">
        <v>282</v>
      </c>
      <c r="D24" s="148" t="s">
        <v>282</v>
      </c>
      <c r="E24" s="148" t="s">
        <v>282</v>
      </c>
      <c r="F24" s="148" t="s">
        <v>282</v>
      </c>
      <c r="G24" s="148" t="s">
        <v>282</v>
      </c>
      <c r="H24" s="148" t="s">
        <v>282</v>
      </c>
      <c r="I24" s="148" t="s">
        <v>282</v>
      </c>
      <c r="J24" s="148" t="s">
        <v>282</v>
      </c>
      <c r="K24" s="148" t="s">
        <v>282</v>
      </c>
      <c r="L24" s="1" t="s">
        <v>282</v>
      </c>
      <c r="M24" s="334" t="s">
        <v>283</v>
      </c>
      <c r="N24" s="258"/>
    </row>
    <row r="25" spans="1:15" ht="15.75" thickBot="1">
      <c r="A25" s="149" t="s">
        <v>284</v>
      </c>
      <c r="B25" s="150" t="s">
        <v>285</v>
      </c>
      <c r="C25" s="151">
        <v>1</v>
      </c>
      <c r="D25" s="152">
        <v>2</v>
      </c>
      <c r="E25" s="152">
        <v>3</v>
      </c>
      <c r="F25" s="152">
        <v>4</v>
      </c>
      <c r="G25" s="152">
        <v>5</v>
      </c>
      <c r="H25" s="152">
        <v>6</v>
      </c>
      <c r="I25" s="152">
        <v>7</v>
      </c>
      <c r="J25" s="152">
        <v>8</v>
      </c>
      <c r="K25" s="152">
        <v>9</v>
      </c>
      <c r="L25" s="153">
        <v>10</v>
      </c>
      <c r="M25" s="334" t="s">
        <v>286</v>
      </c>
      <c r="N25" s="258"/>
    </row>
    <row r="26" spans="1:15" ht="15.75">
      <c r="A26" s="163" t="s">
        <v>312</v>
      </c>
      <c r="B26" s="154">
        <v>577</v>
      </c>
      <c r="C26" s="155">
        <v>10.199999999999999</v>
      </c>
      <c r="D26" s="156">
        <v>9.4</v>
      </c>
      <c r="E26" s="156">
        <v>10.199999999999999</v>
      </c>
      <c r="F26" s="156">
        <v>9.4</v>
      </c>
      <c r="G26" s="156">
        <v>10.3</v>
      </c>
      <c r="H26" s="156">
        <v>9.5</v>
      </c>
      <c r="I26" s="156">
        <v>10</v>
      </c>
      <c r="J26" s="156">
        <v>10.8</v>
      </c>
      <c r="K26" s="156">
        <v>10</v>
      </c>
      <c r="L26" s="157">
        <v>9.1999999999999993</v>
      </c>
      <c r="M26" s="324" t="s">
        <v>302</v>
      </c>
      <c r="N26" s="325"/>
      <c r="O26" s="168"/>
    </row>
    <row r="27" spans="1:15" ht="16.5" thickBot="1">
      <c r="A27" s="158" t="s">
        <v>226</v>
      </c>
      <c r="B27" s="159"/>
      <c r="C27" s="160"/>
      <c r="D27" s="161">
        <f>C26+D26</f>
        <v>19.600000000000001</v>
      </c>
      <c r="E27" s="161">
        <f t="shared" ref="E27:L27" si="8">D27+E26</f>
        <v>29.8</v>
      </c>
      <c r="F27" s="161">
        <f t="shared" si="8"/>
        <v>39.200000000000003</v>
      </c>
      <c r="G27" s="161">
        <f t="shared" si="8"/>
        <v>49.5</v>
      </c>
      <c r="H27" s="161">
        <f t="shared" si="8"/>
        <v>59</v>
      </c>
      <c r="I27" s="161">
        <f t="shared" si="8"/>
        <v>69</v>
      </c>
      <c r="J27" s="161">
        <f t="shared" si="8"/>
        <v>79.8</v>
      </c>
      <c r="K27" s="161">
        <f t="shared" si="8"/>
        <v>89.8</v>
      </c>
      <c r="L27" s="162">
        <f t="shared" si="8"/>
        <v>99</v>
      </c>
      <c r="M27" s="326">
        <f>L27</f>
        <v>99</v>
      </c>
      <c r="N27" s="327"/>
    </row>
    <row r="28" spans="1:15" ht="15.75">
      <c r="A28" s="163" t="s">
        <v>313</v>
      </c>
      <c r="B28" s="154">
        <v>561</v>
      </c>
      <c r="C28" s="155">
        <v>9.8000000000000007</v>
      </c>
      <c r="D28" s="156">
        <v>9.4</v>
      </c>
      <c r="E28" s="156">
        <v>10</v>
      </c>
      <c r="F28" s="156">
        <v>9.8000000000000007</v>
      </c>
      <c r="G28" s="156">
        <v>10.1</v>
      </c>
      <c r="H28" s="156">
        <v>7.7</v>
      </c>
      <c r="I28" s="156">
        <v>8.9</v>
      </c>
      <c r="J28" s="156">
        <v>9.8000000000000007</v>
      </c>
      <c r="K28" s="156">
        <v>9.6999999999999993</v>
      </c>
      <c r="L28" s="157">
        <v>7.8</v>
      </c>
      <c r="M28" s="320" t="s">
        <v>303</v>
      </c>
      <c r="N28" s="321"/>
      <c r="O28" s="168"/>
    </row>
    <row r="29" spans="1:15" ht="16.5" thickBot="1">
      <c r="A29" s="158" t="s">
        <v>125</v>
      </c>
      <c r="B29" s="159"/>
      <c r="C29" s="160"/>
      <c r="D29" s="161">
        <f>C28+D28</f>
        <v>19.200000000000003</v>
      </c>
      <c r="E29" s="161">
        <f t="shared" ref="E29:L29" si="9">D29+E28</f>
        <v>29.200000000000003</v>
      </c>
      <c r="F29" s="161">
        <f t="shared" si="9"/>
        <v>39</v>
      </c>
      <c r="G29" s="161">
        <f t="shared" si="9"/>
        <v>49.1</v>
      </c>
      <c r="H29" s="161">
        <f t="shared" si="9"/>
        <v>56.800000000000004</v>
      </c>
      <c r="I29" s="161">
        <f t="shared" si="9"/>
        <v>65.7</v>
      </c>
      <c r="J29" s="161">
        <f t="shared" si="9"/>
        <v>75.5</v>
      </c>
      <c r="K29" s="161">
        <f t="shared" si="9"/>
        <v>85.2</v>
      </c>
      <c r="L29" s="162">
        <f t="shared" si="9"/>
        <v>93</v>
      </c>
      <c r="M29" s="322">
        <f>L29</f>
        <v>93</v>
      </c>
      <c r="N29" s="323"/>
    </row>
    <row r="30" spans="1:15" ht="15.75">
      <c r="A30" s="163" t="s">
        <v>314</v>
      </c>
      <c r="B30" s="154">
        <v>558</v>
      </c>
      <c r="C30" s="155">
        <v>8.4</v>
      </c>
      <c r="D30" s="156">
        <v>10.1</v>
      </c>
      <c r="E30" s="156">
        <v>9.5</v>
      </c>
      <c r="F30" s="156">
        <v>8.5</v>
      </c>
      <c r="G30" s="156">
        <v>8.4</v>
      </c>
      <c r="H30" s="156">
        <v>9.4</v>
      </c>
      <c r="I30" s="156">
        <v>9</v>
      </c>
      <c r="J30" s="156">
        <v>9.8000000000000007</v>
      </c>
      <c r="K30" s="156">
        <v>8.5</v>
      </c>
      <c r="L30" s="157">
        <v>7.9</v>
      </c>
      <c r="M30" s="320" t="s">
        <v>299</v>
      </c>
      <c r="N30" s="321"/>
      <c r="O30" s="168"/>
    </row>
    <row r="31" spans="1:15" ht="16.5" thickBot="1">
      <c r="A31" s="180" t="s">
        <v>226</v>
      </c>
      <c r="B31" s="159"/>
      <c r="C31" s="160"/>
      <c r="D31" s="161">
        <f>C30+D30</f>
        <v>18.5</v>
      </c>
      <c r="E31" s="161">
        <f t="shared" ref="E31:L31" si="10">D31+E30</f>
        <v>28</v>
      </c>
      <c r="F31" s="161">
        <f t="shared" si="10"/>
        <v>36.5</v>
      </c>
      <c r="G31" s="161">
        <f t="shared" si="10"/>
        <v>44.9</v>
      </c>
      <c r="H31" s="161">
        <f t="shared" si="10"/>
        <v>54.3</v>
      </c>
      <c r="I31" s="161">
        <f t="shared" si="10"/>
        <v>63.3</v>
      </c>
      <c r="J31" s="161">
        <f t="shared" si="10"/>
        <v>73.099999999999994</v>
      </c>
      <c r="K31" s="161">
        <f t="shared" si="10"/>
        <v>81.599999999999994</v>
      </c>
      <c r="L31" s="162">
        <f t="shared" si="10"/>
        <v>89.5</v>
      </c>
      <c r="M31" s="322">
        <f>L31</f>
        <v>89.5</v>
      </c>
      <c r="N31" s="323"/>
    </row>
    <row r="32" spans="1:15" ht="15.75">
      <c r="A32" s="181" t="s">
        <v>315</v>
      </c>
      <c r="B32" s="178">
        <v>556</v>
      </c>
      <c r="C32" s="155">
        <v>10.1</v>
      </c>
      <c r="D32" s="156">
        <v>10.3</v>
      </c>
      <c r="E32" s="156">
        <v>10</v>
      </c>
      <c r="F32" s="156">
        <v>10.3</v>
      </c>
      <c r="G32" s="156">
        <v>8.1999999999999993</v>
      </c>
      <c r="H32" s="156">
        <v>9.6999999999999993</v>
      </c>
      <c r="I32" s="156">
        <v>9.1999999999999993</v>
      </c>
      <c r="J32" s="156">
        <v>10</v>
      </c>
      <c r="K32" s="156">
        <v>8.6</v>
      </c>
      <c r="L32" s="157">
        <v>9.8000000000000007</v>
      </c>
      <c r="M32" s="320" t="s">
        <v>292</v>
      </c>
      <c r="N32" s="321"/>
    </row>
    <row r="33" spans="1:15" ht="16.5" thickBot="1">
      <c r="A33" s="182" t="s">
        <v>111</v>
      </c>
      <c r="B33" s="179"/>
      <c r="C33" s="160"/>
      <c r="D33" s="161">
        <f>C32+D32</f>
        <v>20.399999999999999</v>
      </c>
      <c r="E33" s="161">
        <f t="shared" ref="E33:L33" si="11">D33+E32</f>
        <v>30.4</v>
      </c>
      <c r="F33" s="161">
        <f t="shared" si="11"/>
        <v>40.700000000000003</v>
      </c>
      <c r="G33" s="161">
        <f t="shared" si="11"/>
        <v>48.900000000000006</v>
      </c>
      <c r="H33" s="161">
        <f t="shared" si="11"/>
        <v>58.600000000000009</v>
      </c>
      <c r="I33" s="161">
        <f t="shared" si="11"/>
        <v>67.800000000000011</v>
      </c>
      <c r="J33" s="161">
        <f t="shared" si="11"/>
        <v>77.800000000000011</v>
      </c>
      <c r="K33" s="161">
        <f t="shared" si="11"/>
        <v>86.4</v>
      </c>
      <c r="L33" s="162">
        <f t="shared" si="11"/>
        <v>96.2</v>
      </c>
      <c r="M33" s="322">
        <f>L33</f>
        <v>96.2</v>
      </c>
      <c r="N33" s="323"/>
    </row>
    <row r="34" spans="1:15" ht="15.75">
      <c r="A34" s="163" t="s">
        <v>316</v>
      </c>
      <c r="B34" s="154">
        <v>555</v>
      </c>
      <c r="C34" s="155">
        <v>8.5</v>
      </c>
      <c r="D34" s="156">
        <v>8.9</v>
      </c>
      <c r="E34" s="156">
        <v>9.1</v>
      </c>
      <c r="F34" s="156">
        <v>8.5</v>
      </c>
      <c r="G34" s="156">
        <v>10</v>
      </c>
      <c r="H34" s="156">
        <v>8.6999999999999993</v>
      </c>
      <c r="I34" s="156">
        <v>9.6999999999999993</v>
      </c>
      <c r="J34" s="156">
        <v>10.6</v>
      </c>
      <c r="K34" s="156">
        <v>8.9</v>
      </c>
      <c r="L34" s="157">
        <v>8.9</v>
      </c>
      <c r="M34" s="320" t="s">
        <v>301</v>
      </c>
      <c r="N34" s="321"/>
      <c r="O34" s="187"/>
    </row>
    <row r="35" spans="1:15" ht="16.5" thickBot="1">
      <c r="A35" s="158" t="s">
        <v>125</v>
      </c>
      <c r="B35" s="159"/>
      <c r="C35" s="160"/>
      <c r="D35" s="161">
        <f>C34+D34</f>
        <v>17.399999999999999</v>
      </c>
      <c r="E35" s="161">
        <f t="shared" ref="E35:L35" si="12">D35+E34</f>
        <v>26.5</v>
      </c>
      <c r="F35" s="161">
        <f t="shared" si="12"/>
        <v>35</v>
      </c>
      <c r="G35" s="161">
        <f t="shared" si="12"/>
        <v>45</v>
      </c>
      <c r="H35" s="161">
        <f t="shared" si="12"/>
        <v>53.7</v>
      </c>
      <c r="I35" s="161">
        <f t="shared" si="12"/>
        <v>63.400000000000006</v>
      </c>
      <c r="J35" s="161">
        <f t="shared" si="12"/>
        <v>74</v>
      </c>
      <c r="K35" s="161">
        <f t="shared" si="12"/>
        <v>82.9</v>
      </c>
      <c r="L35" s="162">
        <f t="shared" si="12"/>
        <v>91.800000000000011</v>
      </c>
      <c r="M35" s="322">
        <f>L35</f>
        <v>91.800000000000011</v>
      </c>
      <c r="N35" s="323"/>
    </row>
    <row r="36" spans="1:15" ht="15.75">
      <c r="A36" s="163" t="s">
        <v>317</v>
      </c>
      <c r="B36" s="154">
        <v>552</v>
      </c>
      <c r="C36" s="155">
        <v>9.8000000000000007</v>
      </c>
      <c r="D36" s="156">
        <v>9.3000000000000007</v>
      </c>
      <c r="E36" s="156">
        <v>10.6</v>
      </c>
      <c r="F36" s="156">
        <v>7.6</v>
      </c>
      <c r="G36" s="156">
        <v>8.8000000000000007</v>
      </c>
      <c r="H36" s="156">
        <v>9.5</v>
      </c>
      <c r="I36" s="156">
        <v>8.6</v>
      </c>
      <c r="J36" s="156">
        <v>8.6999999999999993</v>
      </c>
      <c r="K36" s="156">
        <v>10.6</v>
      </c>
      <c r="L36" s="157">
        <v>8.6</v>
      </c>
      <c r="M36" s="320" t="s">
        <v>297</v>
      </c>
      <c r="N36" s="321"/>
      <c r="O36" s="168"/>
    </row>
    <row r="37" spans="1:15" ht="16.5" thickBot="1">
      <c r="A37" s="158" t="s">
        <v>88</v>
      </c>
      <c r="B37" s="159"/>
      <c r="C37" s="160"/>
      <c r="D37" s="161">
        <f>C36+D36</f>
        <v>19.100000000000001</v>
      </c>
      <c r="E37" s="161">
        <f t="shared" ref="E37:L37" si="13">D37+E36</f>
        <v>29.700000000000003</v>
      </c>
      <c r="F37" s="161">
        <f t="shared" si="13"/>
        <v>37.300000000000004</v>
      </c>
      <c r="G37" s="161">
        <f t="shared" si="13"/>
        <v>46.100000000000009</v>
      </c>
      <c r="H37" s="161">
        <f t="shared" si="13"/>
        <v>55.600000000000009</v>
      </c>
      <c r="I37" s="161">
        <f t="shared" si="13"/>
        <v>64.2</v>
      </c>
      <c r="J37" s="161">
        <f t="shared" si="13"/>
        <v>72.900000000000006</v>
      </c>
      <c r="K37" s="161">
        <f t="shared" si="13"/>
        <v>83.5</v>
      </c>
      <c r="L37" s="162">
        <f t="shared" si="13"/>
        <v>92.1</v>
      </c>
      <c r="M37" s="322">
        <f>L37</f>
        <v>92.1</v>
      </c>
      <c r="N37" s="323"/>
    </row>
    <row r="38" spans="1:15" ht="15.75">
      <c r="A38" s="163" t="s">
        <v>318</v>
      </c>
      <c r="B38" s="166">
        <v>549</v>
      </c>
      <c r="C38" s="155">
        <v>9.6</v>
      </c>
      <c r="D38" s="156">
        <v>9.1999999999999993</v>
      </c>
      <c r="E38" s="156">
        <v>10.4</v>
      </c>
      <c r="F38" s="156">
        <v>8.3000000000000007</v>
      </c>
      <c r="G38" s="156">
        <v>8.6</v>
      </c>
      <c r="H38" s="156">
        <v>9.3000000000000007</v>
      </c>
      <c r="I38" s="156">
        <v>9.1</v>
      </c>
      <c r="J38" s="156">
        <v>9.9</v>
      </c>
      <c r="K38" s="156">
        <v>10.3</v>
      </c>
      <c r="L38" s="157">
        <v>10.5</v>
      </c>
      <c r="M38" s="320" t="s">
        <v>295</v>
      </c>
      <c r="N38" s="321"/>
    </row>
    <row r="39" spans="1:15" ht="16.5" thickBot="1">
      <c r="A39" s="164" t="s">
        <v>42</v>
      </c>
      <c r="B39" s="167"/>
      <c r="C39" s="160"/>
      <c r="D39" s="161">
        <f>C38+D38</f>
        <v>18.799999999999997</v>
      </c>
      <c r="E39" s="161">
        <f t="shared" ref="E39:L39" si="14">D39+E38</f>
        <v>29.199999999999996</v>
      </c>
      <c r="F39" s="161">
        <f t="shared" si="14"/>
        <v>37.5</v>
      </c>
      <c r="G39" s="161">
        <f t="shared" si="14"/>
        <v>46.1</v>
      </c>
      <c r="H39" s="161">
        <f t="shared" si="14"/>
        <v>55.400000000000006</v>
      </c>
      <c r="I39" s="161">
        <f t="shared" si="14"/>
        <v>64.5</v>
      </c>
      <c r="J39" s="161">
        <f t="shared" si="14"/>
        <v>74.400000000000006</v>
      </c>
      <c r="K39" s="161">
        <f t="shared" si="14"/>
        <v>84.7</v>
      </c>
      <c r="L39" s="162">
        <f t="shared" si="14"/>
        <v>95.2</v>
      </c>
      <c r="M39" s="322">
        <f>L39</f>
        <v>95.2</v>
      </c>
      <c r="N39" s="323"/>
    </row>
    <row r="40" spans="1:15" ht="15.75">
      <c r="A40" s="165" t="s">
        <v>319</v>
      </c>
      <c r="B40" s="154">
        <v>545</v>
      </c>
      <c r="C40" s="155">
        <v>10.1</v>
      </c>
      <c r="D40" s="156">
        <v>8.3000000000000007</v>
      </c>
      <c r="E40" s="156">
        <v>8.6999999999999993</v>
      </c>
      <c r="F40" s="156">
        <v>9.1</v>
      </c>
      <c r="G40" s="156">
        <v>9</v>
      </c>
      <c r="H40" s="156">
        <v>10.4</v>
      </c>
      <c r="I40" s="156">
        <v>10.6</v>
      </c>
      <c r="J40" s="156">
        <v>8.6999999999999993</v>
      </c>
      <c r="K40" s="156">
        <v>8.5</v>
      </c>
      <c r="L40" s="157">
        <v>8.4</v>
      </c>
      <c r="M40" s="320" t="s">
        <v>300</v>
      </c>
      <c r="N40" s="321"/>
      <c r="O40" s="187"/>
    </row>
    <row r="41" spans="1:15" ht="16.5" thickBot="1">
      <c r="A41" s="158" t="s">
        <v>111</v>
      </c>
      <c r="B41" s="159"/>
      <c r="C41" s="160"/>
      <c r="D41" s="161">
        <f>C40+D40</f>
        <v>18.399999999999999</v>
      </c>
      <c r="E41" s="161">
        <f t="shared" ref="E41:L41" si="15">D41+E40</f>
        <v>27.099999999999998</v>
      </c>
      <c r="F41" s="161">
        <f t="shared" si="15"/>
        <v>36.199999999999996</v>
      </c>
      <c r="G41" s="161">
        <f t="shared" si="15"/>
        <v>45.199999999999996</v>
      </c>
      <c r="H41" s="161">
        <f t="shared" si="15"/>
        <v>55.599999999999994</v>
      </c>
      <c r="I41" s="161">
        <f t="shared" si="15"/>
        <v>66.199999999999989</v>
      </c>
      <c r="J41" s="161">
        <f t="shared" si="15"/>
        <v>74.899999999999991</v>
      </c>
      <c r="K41" s="161">
        <f t="shared" si="15"/>
        <v>83.399999999999991</v>
      </c>
      <c r="L41" s="162">
        <f t="shared" si="15"/>
        <v>91.8</v>
      </c>
      <c r="M41" s="322">
        <f>L41</f>
        <v>91.8</v>
      </c>
      <c r="N41" s="323"/>
    </row>
  </sheetData>
  <sheetProtection selectLockedCells="1"/>
  <mergeCells count="40">
    <mergeCell ref="M18:N18"/>
    <mergeCell ref="A1:N1"/>
    <mergeCell ref="A2:N2"/>
    <mergeCell ref="M7:N7"/>
    <mergeCell ref="M9:N9"/>
    <mergeCell ref="M11:N11"/>
    <mergeCell ref="M13:N13"/>
    <mergeCell ref="M10:N10"/>
    <mergeCell ref="M39:N39"/>
    <mergeCell ref="M40:N40"/>
    <mergeCell ref="M41:N41"/>
    <mergeCell ref="M6:N6"/>
    <mergeCell ref="M8:N8"/>
    <mergeCell ref="M12:N12"/>
    <mergeCell ref="M16:N16"/>
    <mergeCell ref="M14:N14"/>
    <mergeCell ref="M30:N30"/>
    <mergeCell ref="M31:N31"/>
    <mergeCell ref="M32:N32"/>
    <mergeCell ref="M33:N33"/>
    <mergeCell ref="M34:N34"/>
    <mergeCell ref="M35:N35"/>
    <mergeCell ref="M24:N24"/>
    <mergeCell ref="M25:N25"/>
    <mergeCell ref="M38:N38"/>
    <mergeCell ref="M4:N4"/>
    <mergeCell ref="M5:N5"/>
    <mergeCell ref="M36:N36"/>
    <mergeCell ref="M37:N37"/>
    <mergeCell ref="M26:N26"/>
    <mergeCell ref="M27:N27"/>
    <mergeCell ref="M28:N28"/>
    <mergeCell ref="M29:N29"/>
    <mergeCell ref="M15:N15"/>
    <mergeCell ref="M17:N17"/>
    <mergeCell ref="M19:N19"/>
    <mergeCell ref="M21:N21"/>
    <mergeCell ref="A22:N22"/>
    <mergeCell ref="A23:N23"/>
    <mergeCell ref="M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pistolet</vt:lpstr>
      <vt:lpstr>Carabine</vt:lpstr>
      <vt:lpstr>+ de 50 ans</vt:lpstr>
      <vt:lpstr>Equipes pistolet</vt:lpstr>
      <vt:lpstr>Equipes carabine</vt:lpstr>
      <vt:lpstr>finale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Trame palmares ST BONDY</dc:title>
  <dc:creator>chris01</dc:creator>
  <cp:lastModifiedBy>jean marie</cp:lastModifiedBy>
  <cp:lastPrinted>2013-11-27T13:38:30Z</cp:lastPrinted>
  <dcterms:created xsi:type="dcterms:W3CDTF">2013-11-26T09:41:19Z</dcterms:created>
  <dcterms:modified xsi:type="dcterms:W3CDTF">2013-12-25T11:18:32Z</dcterms:modified>
</cp:coreProperties>
</file>